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37777DDF-DBE9-49D9-AE9D-DE0D44EFFC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B193" i="1" l="1"/>
  <c r="A193" i="1"/>
  <c r="L192" i="1"/>
  <c r="J192" i="1"/>
  <c r="I192" i="1"/>
  <c r="H192" i="1"/>
  <c r="G192" i="1"/>
  <c r="F192" i="1"/>
  <c r="B183" i="1"/>
  <c r="A183" i="1"/>
  <c r="L182" i="1"/>
  <c r="J182" i="1"/>
  <c r="I182" i="1"/>
  <c r="H182" i="1"/>
  <c r="G182" i="1"/>
  <c r="F182" i="1"/>
  <c r="B174" i="1"/>
  <c r="A174" i="1"/>
  <c r="L173" i="1"/>
  <c r="J173" i="1"/>
  <c r="I173" i="1"/>
  <c r="H173" i="1"/>
  <c r="G173" i="1"/>
  <c r="F173" i="1"/>
  <c r="B164" i="1"/>
  <c r="A164" i="1"/>
  <c r="L163" i="1"/>
  <c r="J163" i="1"/>
  <c r="I163" i="1"/>
  <c r="H163" i="1"/>
  <c r="G163" i="1"/>
  <c r="F163" i="1"/>
  <c r="B155" i="1"/>
  <c r="A155" i="1"/>
  <c r="L154" i="1"/>
  <c r="J154" i="1"/>
  <c r="I154" i="1"/>
  <c r="H154" i="1"/>
  <c r="G154" i="1"/>
  <c r="F154" i="1"/>
  <c r="B145" i="1"/>
  <c r="A145" i="1"/>
  <c r="L144" i="1"/>
  <c r="J144" i="1"/>
  <c r="I144" i="1"/>
  <c r="H144" i="1"/>
  <c r="G144" i="1"/>
  <c r="F144" i="1"/>
  <c r="B136" i="1"/>
  <c r="A136" i="1"/>
  <c r="L135" i="1"/>
  <c r="J135" i="1"/>
  <c r="I135" i="1"/>
  <c r="H135" i="1"/>
  <c r="G135" i="1"/>
  <c r="F135" i="1"/>
  <c r="B126" i="1"/>
  <c r="A126" i="1"/>
  <c r="L125" i="1"/>
  <c r="J125" i="1"/>
  <c r="I125" i="1"/>
  <c r="H125" i="1"/>
  <c r="G125" i="1"/>
  <c r="F125" i="1"/>
  <c r="B117" i="1"/>
  <c r="A117" i="1"/>
  <c r="L116" i="1"/>
  <c r="J116" i="1"/>
  <c r="I116" i="1"/>
  <c r="H116" i="1"/>
  <c r="G116" i="1"/>
  <c r="F116" i="1"/>
  <c r="B107" i="1"/>
  <c r="A107" i="1"/>
  <c r="L106" i="1"/>
  <c r="J106" i="1"/>
  <c r="I106" i="1"/>
  <c r="H106" i="1"/>
  <c r="G106" i="1"/>
  <c r="F106" i="1"/>
  <c r="B98" i="1"/>
  <c r="A98" i="1"/>
  <c r="L97" i="1"/>
  <c r="J97" i="1"/>
  <c r="I97" i="1"/>
  <c r="H97" i="1"/>
  <c r="G97" i="1"/>
  <c r="F97" i="1"/>
  <c r="B88" i="1"/>
  <c r="A88" i="1"/>
  <c r="L87" i="1"/>
  <c r="J87" i="1"/>
  <c r="I87" i="1"/>
  <c r="H87" i="1"/>
  <c r="G87" i="1"/>
  <c r="F87" i="1"/>
  <c r="B79" i="1"/>
  <c r="A79" i="1"/>
  <c r="L78" i="1"/>
  <c r="J78" i="1"/>
  <c r="I78" i="1"/>
  <c r="H78" i="1"/>
  <c r="G78" i="1"/>
  <c r="F78" i="1"/>
  <c r="B69" i="1"/>
  <c r="A69" i="1"/>
  <c r="L68" i="1"/>
  <c r="J68" i="1"/>
  <c r="I68" i="1"/>
  <c r="H68" i="1"/>
  <c r="G68" i="1"/>
  <c r="F68" i="1"/>
  <c r="B60" i="1"/>
  <c r="A60" i="1"/>
  <c r="L59" i="1"/>
  <c r="J59" i="1"/>
  <c r="I59" i="1"/>
  <c r="H59" i="1"/>
  <c r="G59" i="1"/>
  <c r="F59" i="1"/>
  <c r="B50" i="1"/>
  <c r="A50" i="1"/>
  <c r="L49" i="1"/>
  <c r="J49" i="1"/>
  <c r="I49" i="1"/>
  <c r="H49" i="1"/>
  <c r="G49" i="1"/>
  <c r="F49" i="1"/>
  <c r="B41" i="1"/>
  <c r="A41" i="1"/>
  <c r="L40" i="1"/>
  <c r="J40" i="1"/>
  <c r="I40" i="1"/>
  <c r="H40" i="1"/>
  <c r="G40" i="1"/>
  <c r="F40" i="1"/>
  <c r="B31" i="1"/>
  <c r="A31" i="1"/>
  <c r="L30" i="1"/>
  <c r="J30" i="1"/>
  <c r="I30" i="1"/>
  <c r="H30" i="1"/>
  <c r="G30" i="1"/>
  <c r="F30" i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F12" i="1"/>
  <c r="G174" i="1" l="1"/>
  <c r="J174" i="1"/>
  <c r="H155" i="1"/>
  <c r="G155" i="1"/>
  <c r="I155" i="1"/>
  <c r="J155" i="1"/>
  <c r="H136" i="1"/>
  <c r="H117" i="1"/>
  <c r="F117" i="1"/>
  <c r="H98" i="1"/>
  <c r="I98" i="1"/>
  <c r="G98" i="1"/>
  <c r="H79" i="1"/>
  <c r="G79" i="1"/>
  <c r="F79" i="1"/>
  <c r="H60" i="1"/>
  <c r="G60" i="1"/>
  <c r="F60" i="1"/>
  <c r="G41" i="1"/>
  <c r="F41" i="1"/>
  <c r="H41" i="1"/>
  <c r="F23" i="1"/>
  <c r="J60" i="1"/>
  <c r="I174" i="1"/>
  <c r="L174" i="1"/>
  <c r="F136" i="1"/>
  <c r="L155" i="1"/>
  <c r="J117" i="1"/>
  <c r="G117" i="1"/>
  <c r="I117" i="1"/>
  <c r="F98" i="1"/>
  <c r="L79" i="1"/>
  <c r="J79" i="1"/>
  <c r="I79" i="1"/>
  <c r="L60" i="1"/>
  <c r="J41" i="1"/>
  <c r="I41" i="1"/>
  <c r="L23" i="1"/>
  <c r="H174" i="1"/>
  <c r="I136" i="1"/>
  <c r="I60" i="1"/>
  <c r="J193" i="1"/>
  <c r="I193" i="1"/>
  <c r="F193" i="1"/>
  <c r="G193" i="1"/>
  <c r="H193" i="1"/>
  <c r="F174" i="1"/>
  <c r="F155" i="1"/>
  <c r="L193" i="1"/>
  <c r="G136" i="1"/>
  <c r="J136" i="1"/>
  <c r="L136" i="1"/>
  <c r="L117" i="1"/>
  <c r="L98" i="1"/>
  <c r="L41" i="1"/>
  <c r="I23" i="1"/>
  <c r="H23" i="1"/>
  <c r="G23" i="1"/>
  <c r="J23" i="1"/>
  <c r="J98" i="1"/>
  <c r="I194" i="1" l="1"/>
  <c r="H194" i="1"/>
  <c r="F194" i="1"/>
  <c r="G194" i="1"/>
  <c r="L194" i="1"/>
  <c r="J194" i="1"/>
</calcChain>
</file>

<file path=xl/sharedStrings.xml><?xml version="1.0" encoding="utf-8"?>
<sst xmlns="http://schemas.openxmlformats.org/spreadsheetml/2006/main" count="296" uniqueCount="94">
  <si>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</si>
  <si>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</si>
  <si>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</si>
  <si>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</si>
  <si>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</si>
  <si>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</si>
  <si>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</si>
  <si>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</si>
  <si>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</si>
  <si>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</si>
  <si>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</si>
  <si>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</si>
  <si>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</si>
  <si>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</si>
  <si>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</si>
  <si>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</si>
  <si>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</si>
  <si>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</si>
  <si>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</si>
  <si>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</si>
  <si>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</si>
  <si>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</si>
  <si>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</si>
  <si>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</si>
  <si>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</si>
  <si>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</si>
  <si>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</si>
  <si>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</si>
  <si>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</si>
  <si>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</si>
  <si>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</si>
  <si>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</si>
  <si>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</si>
  <si>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</si>
  <si>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</si>
  <si>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</si>
  <si>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</si>
  <si>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</si>
  <si>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</si>
  <si>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с.Стегаловка</t>
  </si>
  <si>
    <t>директор</t>
  </si>
  <si>
    <t>Уразов А.А.</t>
  </si>
  <si>
    <t>Макароны отварные с отварной колбасой</t>
  </si>
  <si>
    <t>Чай с сахаром</t>
  </si>
  <si>
    <t>Суп картофельный с пшеном</t>
  </si>
  <si>
    <t>Каша гречневая рассыпчатая</t>
  </si>
  <si>
    <t>Компот из смеси сухофруктов</t>
  </si>
  <si>
    <t>Хлеб ржаной</t>
  </si>
  <si>
    <t>Каша рисовая молочная</t>
  </si>
  <si>
    <t>Бутерброд с повидлом</t>
  </si>
  <si>
    <t>Суп картофельный с горохом</t>
  </si>
  <si>
    <t>Гуляш говяжий</t>
  </si>
  <si>
    <t>Макароны отварные с маслом</t>
  </si>
  <si>
    <t>Кисель</t>
  </si>
  <si>
    <t>Суп картофельный с вермишелью</t>
  </si>
  <si>
    <t>Плов из птицы</t>
  </si>
  <si>
    <t>Сок</t>
  </si>
  <si>
    <t>Бутерброд с сыром</t>
  </si>
  <si>
    <t>Картофельное пюре</t>
  </si>
  <si>
    <t>Суп картофельный с рисом</t>
  </si>
  <si>
    <t>Птица тушеная в соусе</t>
  </si>
  <si>
    <t>Компот из свежих яблок</t>
  </si>
  <si>
    <t>Какао с молоком</t>
  </si>
  <si>
    <t>Бутерброд с маслом</t>
  </si>
  <si>
    <t>Жаркое по-домашнему</t>
  </si>
  <si>
    <t>Каша геркулесовая молочная</t>
  </si>
  <si>
    <t>Омлет</t>
  </si>
  <si>
    <t>Печенье</t>
  </si>
  <si>
    <t>сладкое</t>
  </si>
  <si>
    <t>Щи из свежей капусты с картофелем и сметаной</t>
  </si>
  <si>
    <t>Напиток кофейный с молоком</t>
  </si>
  <si>
    <t>Кофейный напиток с молоком</t>
  </si>
  <si>
    <t>Яблоко</t>
  </si>
  <si>
    <t xml:space="preserve">Чай с сахаром </t>
  </si>
  <si>
    <t>Каша гречневая молочная</t>
  </si>
  <si>
    <t>Борщ с капустой, картофелем и сметаной</t>
  </si>
  <si>
    <t>Зеленый горошек консервированный</t>
  </si>
  <si>
    <t>Свекольник со сметаной</t>
  </si>
  <si>
    <t>Запеканка из творога со сметанным соусом</t>
  </si>
  <si>
    <t>Чай с лимоном</t>
  </si>
  <si>
    <t>Яйцо вареное</t>
  </si>
  <si>
    <t xml:space="preserve">Бутерброд с маслом </t>
  </si>
  <si>
    <t>Помидоры свежие порционные</t>
  </si>
  <si>
    <t>Огурцы свежие порционные</t>
  </si>
  <si>
    <t>Рассольник со сметаной</t>
  </si>
  <si>
    <t>Котлета рубленная из птицы с соусом красным основным</t>
  </si>
  <si>
    <t>Гуляш из мяса птицы</t>
  </si>
  <si>
    <t>Каша пшенная молочная</t>
  </si>
  <si>
    <t>Бутерброд с маслом и сыром</t>
  </si>
  <si>
    <t>Огурцы консервированные порционные</t>
  </si>
  <si>
    <t>Рыба тушеная с овощами</t>
  </si>
  <si>
    <t>Пряник</t>
  </si>
  <si>
    <t>Салат из свежей капусты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</si>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</sst>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4" fillId="5" borderId="2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"/>
  <sheetViews>
    <sheetView tabSelected="1" zoomScale="120" zoomScaleNormal="120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G64" sqref="G64:I6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39</v>
      </c>
      <c r="D1" s="58"/>
      <c r="E1" s="58"/>
      <c r="F1" s="12" t="s">
        <v>16</v>
      </c>
      <c r="G1" s="2" t="s">
        <v>17</v>
      </c>
      <c r="H1" s="59" t="s">
        <v>40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41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12</v>
      </c>
      <c r="J3" s="49">
        <v>2025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245</v>
      </c>
      <c r="G6" s="40">
        <v>8.0399999999999991</v>
      </c>
      <c r="H6" s="40">
        <v>8.17</v>
      </c>
      <c r="I6" s="40">
        <v>32.450000000000003</v>
      </c>
      <c r="J6" s="40">
        <v>283.95</v>
      </c>
      <c r="K6" s="41">
        <v>413</v>
      </c>
      <c r="L6" s="40">
        <v>24.04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0.04</v>
      </c>
      <c r="H8" s="43">
        <v>0</v>
      </c>
      <c r="I8" s="43">
        <v>9.1</v>
      </c>
      <c r="J8" s="43">
        <v>60.15</v>
      </c>
      <c r="K8" s="44">
        <v>943</v>
      </c>
      <c r="L8" s="43">
        <v>1.95</v>
      </c>
    </row>
    <row r="9" spans="1:12" ht="14.4" x14ac:dyDescent="0.3">
      <c r="A9" s="23"/>
      <c r="B9" s="15"/>
      <c r="C9" s="11"/>
      <c r="D9" s="7" t="s">
        <v>23</v>
      </c>
      <c r="E9" s="42" t="s">
        <v>88</v>
      </c>
      <c r="F9" s="43">
        <v>75</v>
      </c>
      <c r="G9" s="43">
        <v>10.199999999999999</v>
      </c>
      <c r="H9" s="43">
        <v>10.3</v>
      </c>
      <c r="I9" s="43">
        <v>30.28</v>
      </c>
      <c r="J9" s="43">
        <v>275.60000000000002</v>
      </c>
      <c r="K9" s="44">
        <v>1</v>
      </c>
      <c r="L9" s="43">
        <v>27.01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4"/>
      <c r="B12" s="17"/>
      <c r="C12" s="8"/>
      <c r="D12" s="18" t="s">
        <v>33</v>
      </c>
      <c r="E12" s="9"/>
      <c r="F12" s="19">
        <f>SUM(F6:F11)</f>
        <v>520</v>
      </c>
      <c r="G12" s="19">
        <f>SUM(G6:G11)</f>
        <v>18.279999999999998</v>
      </c>
      <c r="H12" s="19">
        <f>SUM(H6:H11)</f>
        <v>18.47</v>
      </c>
      <c r="I12" s="19">
        <f>SUM(I6:I11)</f>
        <v>71.830000000000013</v>
      </c>
      <c r="J12" s="19">
        <f>SUM(J6:J11)</f>
        <v>619.70000000000005</v>
      </c>
      <c r="K12" s="25"/>
      <c r="L12" s="19">
        <f>SUM(L6:L11)</f>
        <v>53</v>
      </c>
    </row>
    <row r="13" spans="1:12" ht="14.4" x14ac:dyDescent="0.3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 t="s">
        <v>76</v>
      </c>
      <c r="F13" s="43">
        <v>60</v>
      </c>
      <c r="G13" s="43">
        <v>1.5</v>
      </c>
      <c r="H13" s="43">
        <v>0.01</v>
      </c>
      <c r="I13" s="43">
        <v>4.1500000000000004</v>
      </c>
      <c r="J13" s="43">
        <v>27.5</v>
      </c>
      <c r="K13" s="44"/>
      <c r="L13" s="43">
        <v>24</v>
      </c>
    </row>
    <row r="14" spans="1:12" ht="14.4" x14ac:dyDescent="0.3">
      <c r="A14" s="23"/>
      <c r="B14" s="15"/>
      <c r="C14" s="11"/>
      <c r="D14" s="7" t="s">
        <v>27</v>
      </c>
      <c r="E14" s="42" t="s">
        <v>44</v>
      </c>
      <c r="F14" s="43">
        <v>200</v>
      </c>
      <c r="G14" s="43">
        <v>0.78</v>
      </c>
      <c r="H14" s="43">
        <v>1.93</v>
      </c>
      <c r="I14" s="43">
        <v>4.26</v>
      </c>
      <c r="J14" s="43">
        <v>38.119999999999997</v>
      </c>
      <c r="K14" s="44">
        <v>204</v>
      </c>
      <c r="L14" s="43">
        <v>14.58</v>
      </c>
    </row>
    <row r="15" spans="1:12" ht="14.4" x14ac:dyDescent="0.3">
      <c r="A15" s="23"/>
      <c r="B15" s="15"/>
      <c r="C15" s="11"/>
      <c r="D15" s="7" t="s">
        <v>28</v>
      </c>
      <c r="E15" s="42" t="s">
        <v>85</v>
      </c>
      <c r="F15" s="43">
        <v>140</v>
      </c>
      <c r="G15" s="43">
        <v>13.5</v>
      </c>
      <c r="H15" s="43">
        <v>15.5</v>
      </c>
      <c r="I15" s="43">
        <v>19.68</v>
      </c>
      <c r="J15" s="43">
        <v>295</v>
      </c>
      <c r="K15" s="44">
        <v>667</v>
      </c>
      <c r="L15" s="43">
        <v>40.369999999999997</v>
      </c>
    </row>
    <row r="16" spans="1:12" ht="14.4" x14ac:dyDescent="0.3">
      <c r="A16" s="23"/>
      <c r="B16" s="15"/>
      <c r="C16" s="11"/>
      <c r="D16" s="7" t="s">
        <v>29</v>
      </c>
      <c r="E16" s="42" t="s">
        <v>45</v>
      </c>
      <c r="F16" s="43">
        <v>150</v>
      </c>
      <c r="G16" s="43">
        <v>9.5</v>
      </c>
      <c r="H16" s="43">
        <v>9.6999999999999993</v>
      </c>
      <c r="I16" s="43">
        <v>34.380000000000003</v>
      </c>
      <c r="J16" s="43">
        <v>296.25</v>
      </c>
      <c r="K16" s="44">
        <v>165</v>
      </c>
      <c r="L16" s="43">
        <v>8.3699999999999992</v>
      </c>
    </row>
    <row r="17" spans="1:12" ht="14.4" x14ac:dyDescent="0.3">
      <c r="A17" s="23"/>
      <c r="B17" s="15"/>
      <c r="C17" s="11"/>
      <c r="D17" s="7" t="s">
        <v>30</v>
      </c>
      <c r="E17" s="42" t="s">
        <v>46</v>
      </c>
      <c r="F17" s="43">
        <v>200</v>
      </c>
      <c r="G17" s="43">
        <v>0.05</v>
      </c>
      <c r="H17" s="43">
        <v>0.06</v>
      </c>
      <c r="I17" s="43">
        <v>35.200000000000003</v>
      </c>
      <c r="J17" s="43">
        <v>110</v>
      </c>
      <c r="K17" s="44">
        <v>859</v>
      </c>
      <c r="L17" s="43">
        <v>4</v>
      </c>
    </row>
    <row r="18" spans="1:12" ht="14.4" x14ac:dyDescent="0.3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32</v>
      </c>
      <c r="E19" s="50" t="s">
        <v>47</v>
      </c>
      <c r="F19" s="43">
        <v>60</v>
      </c>
      <c r="G19" s="43">
        <v>3.96</v>
      </c>
      <c r="H19" s="43">
        <v>0.72</v>
      </c>
      <c r="I19" s="43">
        <v>1.38</v>
      </c>
      <c r="J19" s="43">
        <v>108.6</v>
      </c>
      <c r="K19" s="44"/>
      <c r="L19" s="43">
        <v>3.91</v>
      </c>
    </row>
    <row r="20" spans="1:12" ht="14.4" x14ac:dyDescent="0.3">
      <c r="A20" s="23"/>
      <c r="B20" s="15"/>
      <c r="C20" s="11"/>
      <c r="D20" s="6" t="s">
        <v>68</v>
      </c>
      <c r="E20" s="42" t="s">
        <v>67</v>
      </c>
      <c r="F20" s="43">
        <v>30</v>
      </c>
      <c r="G20" s="43">
        <v>1.95</v>
      </c>
      <c r="H20" s="43">
        <v>3.33</v>
      </c>
      <c r="I20" s="43">
        <v>21.54</v>
      </c>
      <c r="J20" s="43">
        <v>131.1</v>
      </c>
      <c r="K20" s="44"/>
      <c r="L20" s="43">
        <v>4.7699999999999996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33</v>
      </c>
      <c r="E22" s="9"/>
      <c r="F22" s="19">
        <f>SUM(F13:F21)</f>
        <v>840</v>
      </c>
      <c r="G22" s="19">
        <f t="shared" ref="G22:J22" si="0">SUM(G13:G21)</f>
        <v>31.240000000000002</v>
      </c>
      <c r="H22" s="19">
        <f t="shared" si="0"/>
        <v>31.25</v>
      </c>
      <c r="I22" s="19">
        <f t="shared" si="0"/>
        <v>120.59</v>
      </c>
      <c r="J22" s="19">
        <f t="shared" si="0"/>
        <v>1006.57</v>
      </c>
      <c r="K22" s="25"/>
      <c r="L22" s="19">
        <f t="shared" ref="L22" si="1">SUM(L13:L21)</f>
        <v>99.999999999999986</v>
      </c>
    </row>
    <row r="23" spans="1:12" ht="15" thickBot="1" x14ac:dyDescent="0.3">
      <c r="A23" s="29">
        <f>A6</f>
        <v>1</v>
      </c>
      <c r="B23" s="30">
        <f>B6</f>
        <v>1</v>
      </c>
      <c r="C23" s="60" t="s">
        <v>4</v>
      </c>
      <c r="D23" s="61"/>
      <c r="E23" s="31"/>
      <c r="F23" s="32">
        <f>F12+F22</f>
        <v>1360</v>
      </c>
      <c r="G23" s="32">
        <f t="shared" ref="G23:J23" si="2">G12+G22</f>
        <v>49.519999999999996</v>
      </c>
      <c r="H23" s="32">
        <f t="shared" si="2"/>
        <v>49.72</v>
      </c>
      <c r="I23" s="32">
        <f t="shared" si="2"/>
        <v>192.42000000000002</v>
      </c>
      <c r="J23" s="32">
        <f t="shared" si="2"/>
        <v>1626.27</v>
      </c>
      <c r="K23" s="32"/>
      <c r="L23" s="32">
        <f t="shared" ref="L23" si="3">L12+L22</f>
        <v>153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21</v>
      </c>
      <c r="E24" s="51" t="s">
        <v>48</v>
      </c>
      <c r="F24" s="40">
        <v>220</v>
      </c>
      <c r="G24" s="40">
        <v>6.4</v>
      </c>
      <c r="H24" s="40">
        <v>7</v>
      </c>
      <c r="I24" s="40">
        <v>32.72</v>
      </c>
      <c r="J24" s="40">
        <v>228.48</v>
      </c>
      <c r="K24" s="41">
        <v>304</v>
      </c>
      <c r="L24" s="40">
        <v>20.079999999999998</v>
      </c>
    </row>
    <row r="25" spans="1:12" ht="14.4" x14ac:dyDescent="0.3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14"/>
      <c r="B26" s="15"/>
      <c r="C26" s="11"/>
      <c r="D26" s="7" t="s">
        <v>22</v>
      </c>
      <c r="E26" s="53" t="s">
        <v>71</v>
      </c>
      <c r="F26" s="43">
        <v>200</v>
      </c>
      <c r="G26" s="43">
        <v>2.8</v>
      </c>
      <c r="H26" s="43">
        <v>3.2</v>
      </c>
      <c r="I26" s="43">
        <v>17.600000000000001</v>
      </c>
      <c r="J26" s="43">
        <v>114.8</v>
      </c>
      <c r="K26" s="44">
        <v>691</v>
      </c>
      <c r="L26" s="43">
        <v>9.6</v>
      </c>
    </row>
    <row r="27" spans="1:12" ht="14.4" x14ac:dyDescent="0.3">
      <c r="A27" s="14"/>
      <c r="B27" s="15"/>
      <c r="C27" s="11"/>
      <c r="D27" s="7" t="s">
        <v>23</v>
      </c>
      <c r="E27" s="53" t="s">
        <v>81</v>
      </c>
      <c r="F27" s="43">
        <v>90</v>
      </c>
      <c r="G27" s="43">
        <v>10.7</v>
      </c>
      <c r="H27" s="43">
        <v>9.4</v>
      </c>
      <c r="I27" s="43">
        <v>26.94</v>
      </c>
      <c r="J27" s="43">
        <v>330.72</v>
      </c>
      <c r="K27" s="44">
        <v>1</v>
      </c>
      <c r="L27" s="43">
        <v>23.32</v>
      </c>
    </row>
    <row r="28" spans="1:12" ht="14.4" x14ac:dyDescent="0.3">
      <c r="A28" s="14"/>
      <c r="B28" s="15"/>
      <c r="C28" s="11"/>
      <c r="D28" s="7" t="s">
        <v>24</v>
      </c>
      <c r="E28" s="53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33</v>
      </c>
      <c r="E30" s="9"/>
      <c r="F30" s="19">
        <f>SUM(F24:F29)</f>
        <v>510</v>
      </c>
      <c r="G30" s="19">
        <f>SUM(G24:G29)</f>
        <v>19.899999999999999</v>
      </c>
      <c r="H30" s="19">
        <f>SUM(H24:H29)</f>
        <v>19.600000000000001</v>
      </c>
      <c r="I30" s="19">
        <f>SUM(I24:I29)</f>
        <v>77.260000000000005</v>
      </c>
      <c r="J30" s="19">
        <f>SUM(J24:J29)</f>
        <v>674</v>
      </c>
      <c r="K30" s="25"/>
      <c r="L30" s="19">
        <f>SUM(L24:L29)</f>
        <v>53</v>
      </c>
    </row>
    <row r="31" spans="1:12" ht="14.4" x14ac:dyDescent="0.3">
      <c r="A31" s="13">
        <f>A24</f>
        <v>1</v>
      </c>
      <c r="B31" s="13">
        <f>B24</f>
        <v>2</v>
      </c>
      <c r="C31" s="10" t="s">
        <v>25</v>
      </c>
      <c r="D31" s="7" t="s">
        <v>26</v>
      </c>
      <c r="E31" s="42" t="s">
        <v>92</v>
      </c>
      <c r="F31" s="43">
        <v>100</v>
      </c>
      <c r="G31" s="43">
        <v>1.41</v>
      </c>
      <c r="H31" s="43">
        <v>4.08</v>
      </c>
      <c r="I31" s="43">
        <v>9.02</v>
      </c>
      <c r="J31" s="43">
        <v>87.4</v>
      </c>
      <c r="K31" s="44">
        <v>43</v>
      </c>
      <c r="L31" s="43">
        <v>6.92</v>
      </c>
    </row>
    <row r="32" spans="1:12" ht="14.4" x14ac:dyDescent="0.3">
      <c r="A32" s="14"/>
      <c r="B32" s="15"/>
      <c r="C32" s="11"/>
      <c r="D32" s="7" t="s">
        <v>27</v>
      </c>
      <c r="E32" s="42" t="s">
        <v>77</v>
      </c>
      <c r="F32" s="43">
        <v>200</v>
      </c>
      <c r="G32" s="43">
        <v>3.2</v>
      </c>
      <c r="H32" s="43">
        <v>4.3</v>
      </c>
      <c r="I32" s="43">
        <v>13.98</v>
      </c>
      <c r="J32" s="43">
        <v>98.68</v>
      </c>
      <c r="K32" s="44">
        <v>171</v>
      </c>
      <c r="L32" s="43">
        <v>16.670000000000002</v>
      </c>
    </row>
    <row r="33" spans="1:12" ht="14.4" x14ac:dyDescent="0.3">
      <c r="A33" s="14"/>
      <c r="B33" s="15"/>
      <c r="C33" s="11"/>
      <c r="D33" s="7" t="s">
        <v>28</v>
      </c>
      <c r="E33" s="42" t="s">
        <v>51</v>
      </c>
      <c r="F33" s="43">
        <v>115</v>
      </c>
      <c r="G33" s="43">
        <v>15.8</v>
      </c>
      <c r="H33" s="43">
        <v>14.52</v>
      </c>
      <c r="I33" s="43">
        <v>12.74</v>
      </c>
      <c r="J33" s="43">
        <v>295.3</v>
      </c>
      <c r="K33" s="44">
        <v>591</v>
      </c>
      <c r="L33" s="43">
        <v>41.76</v>
      </c>
    </row>
    <row r="34" spans="1:12" ht="14.4" x14ac:dyDescent="0.3">
      <c r="A34" s="14"/>
      <c r="B34" s="15"/>
      <c r="C34" s="11"/>
      <c r="D34" s="7" t="s">
        <v>29</v>
      </c>
      <c r="E34" s="42" t="s">
        <v>52</v>
      </c>
      <c r="F34" s="43">
        <v>185</v>
      </c>
      <c r="G34" s="43">
        <v>4.29</v>
      </c>
      <c r="H34" s="43">
        <v>6.17</v>
      </c>
      <c r="I34" s="43">
        <v>27.51</v>
      </c>
      <c r="J34" s="43">
        <v>182.71</v>
      </c>
      <c r="K34" s="44">
        <v>413</v>
      </c>
      <c r="L34" s="43">
        <v>8.0399999999999991</v>
      </c>
    </row>
    <row r="35" spans="1:12" ht="14.4" x14ac:dyDescent="0.3">
      <c r="A35" s="14"/>
      <c r="B35" s="15"/>
      <c r="C35" s="11"/>
      <c r="D35" s="7" t="s">
        <v>30</v>
      </c>
      <c r="E35" s="42" t="s">
        <v>53</v>
      </c>
      <c r="F35" s="43">
        <v>200</v>
      </c>
      <c r="G35" s="43">
        <v>0</v>
      </c>
      <c r="H35" s="43">
        <v>0</v>
      </c>
      <c r="I35" s="43">
        <v>22.6</v>
      </c>
      <c r="J35" s="43">
        <v>80</v>
      </c>
      <c r="K35" s="44">
        <v>648</v>
      </c>
      <c r="L35" s="43">
        <v>6.7</v>
      </c>
    </row>
    <row r="36" spans="1:12" ht="14.4" x14ac:dyDescent="0.3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32</v>
      </c>
      <c r="E37" s="50" t="s">
        <v>47</v>
      </c>
      <c r="F37" s="43">
        <v>60</v>
      </c>
      <c r="G37" s="43">
        <v>3.96</v>
      </c>
      <c r="H37" s="43">
        <v>0.72</v>
      </c>
      <c r="I37" s="43">
        <v>1.38</v>
      </c>
      <c r="J37" s="43">
        <v>108.6</v>
      </c>
      <c r="K37" s="44"/>
      <c r="L37" s="43">
        <v>3.91</v>
      </c>
    </row>
    <row r="38" spans="1:12" ht="14.4" x14ac:dyDescent="0.3">
      <c r="A38" s="14"/>
      <c r="B38" s="15"/>
      <c r="C38" s="11"/>
      <c r="D38" s="6" t="s">
        <v>68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 t="s">
        <v>24</v>
      </c>
      <c r="E39" s="42" t="s">
        <v>72</v>
      </c>
      <c r="F39" s="43">
        <v>100</v>
      </c>
      <c r="G39" s="43">
        <v>0.4</v>
      </c>
      <c r="H39" s="43">
        <v>0.4</v>
      </c>
      <c r="I39" s="43">
        <v>22.8</v>
      </c>
      <c r="J39" s="43">
        <v>47</v>
      </c>
      <c r="K39" s="44"/>
      <c r="L39" s="43">
        <v>16</v>
      </c>
    </row>
    <row r="40" spans="1:12" ht="14.4" x14ac:dyDescent="0.3">
      <c r="A40" s="16"/>
      <c r="B40" s="17"/>
      <c r="C40" s="8"/>
      <c r="D40" s="18" t="s">
        <v>33</v>
      </c>
      <c r="E40" s="9"/>
      <c r="F40" s="19">
        <f>SUM(F31:F39)</f>
        <v>960</v>
      </c>
      <c r="G40" s="19">
        <f t="shared" ref="G40" si="4">SUM(G31:G39)</f>
        <v>29.06</v>
      </c>
      <c r="H40" s="19">
        <f t="shared" ref="H40" si="5">SUM(H31:H39)</f>
        <v>30.189999999999998</v>
      </c>
      <c r="I40" s="19">
        <f t="shared" ref="I40" si="6">SUM(I31:I39)</f>
        <v>110.02999999999999</v>
      </c>
      <c r="J40" s="19">
        <f t="shared" ref="J40:L40" si="7">SUM(J31:J39)</f>
        <v>899.69</v>
      </c>
      <c r="K40" s="25"/>
      <c r="L40" s="19">
        <f t="shared" si="7"/>
        <v>99.999999999999986</v>
      </c>
    </row>
    <row r="41" spans="1:12" ht="15.75" customHeight="1" thickBot="1" x14ac:dyDescent="0.3">
      <c r="A41" s="33">
        <f>A24</f>
        <v>1</v>
      </c>
      <c r="B41" s="33">
        <f>B24</f>
        <v>2</v>
      </c>
      <c r="C41" s="60" t="s">
        <v>4</v>
      </c>
      <c r="D41" s="61"/>
      <c r="E41" s="31"/>
      <c r="F41" s="32">
        <f>F30+F40</f>
        <v>1470</v>
      </c>
      <c r="G41" s="32">
        <f t="shared" ref="G41" si="8">G30+G40</f>
        <v>48.959999999999994</v>
      </c>
      <c r="H41" s="32">
        <f t="shared" ref="H41" si="9">H30+H40</f>
        <v>49.79</v>
      </c>
      <c r="I41" s="32">
        <f t="shared" ref="I41" si="10">I30+I40</f>
        <v>187.29</v>
      </c>
      <c r="J41" s="32">
        <f t="shared" ref="J41:L41" si="11">J30+J40</f>
        <v>1573.69</v>
      </c>
      <c r="K41" s="32"/>
      <c r="L41" s="32">
        <f t="shared" si="11"/>
        <v>153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21</v>
      </c>
      <c r="E42" s="53" t="s">
        <v>78</v>
      </c>
      <c r="F42" s="40">
        <v>220</v>
      </c>
      <c r="G42" s="40">
        <v>15.44</v>
      </c>
      <c r="H42" s="40">
        <v>15.7</v>
      </c>
      <c r="I42" s="40">
        <v>20.67</v>
      </c>
      <c r="J42" s="40">
        <v>480.92</v>
      </c>
      <c r="K42" s="41">
        <v>235</v>
      </c>
      <c r="L42" s="40">
        <v>44.44</v>
      </c>
    </row>
    <row r="43" spans="1:12" ht="14.4" x14ac:dyDescent="0.3">
      <c r="A43" s="23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23"/>
      <c r="B44" s="15"/>
      <c r="C44" s="11"/>
      <c r="D44" s="7" t="s">
        <v>22</v>
      </c>
      <c r="E44" s="53" t="s">
        <v>73</v>
      </c>
      <c r="F44" s="43">
        <v>200</v>
      </c>
      <c r="G44" s="43">
        <v>0.04</v>
      </c>
      <c r="H44" s="43">
        <v>0</v>
      </c>
      <c r="I44" s="43">
        <v>9.1</v>
      </c>
      <c r="J44" s="43">
        <v>60.15</v>
      </c>
      <c r="K44" s="44">
        <v>943</v>
      </c>
      <c r="L44" s="43">
        <v>1.95</v>
      </c>
    </row>
    <row r="45" spans="1:12" ht="14.4" x14ac:dyDescent="0.3">
      <c r="A45" s="23"/>
      <c r="B45" s="15"/>
      <c r="C45" s="11"/>
      <c r="D45" s="7" t="s">
        <v>23</v>
      </c>
      <c r="E45" s="42" t="s">
        <v>49</v>
      </c>
      <c r="F45" s="43">
        <v>90</v>
      </c>
      <c r="G45" s="43">
        <v>5.6</v>
      </c>
      <c r="H45" s="43">
        <v>5.6</v>
      </c>
      <c r="I45" s="43">
        <v>55.48</v>
      </c>
      <c r="J45" s="43">
        <v>171.21</v>
      </c>
      <c r="K45" s="44">
        <v>2</v>
      </c>
      <c r="L45" s="43">
        <v>6.61</v>
      </c>
    </row>
    <row r="46" spans="1:12" ht="14.4" x14ac:dyDescent="0.3">
      <c r="A46" s="23"/>
      <c r="B46" s="15"/>
      <c r="C46" s="11"/>
      <c r="D46" s="7" t="s">
        <v>24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4"/>
      <c r="B49" s="17"/>
      <c r="C49" s="8"/>
      <c r="D49" s="18" t="s">
        <v>33</v>
      </c>
      <c r="E49" s="9"/>
      <c r="F49" s="19">
        <f>SUM(F42:F48)</f>
        <v>510</v>
      </c>
      <c r="G49" s="19">
        <f>SUM(G42:G48)</f>
        <v>21.08</v>
      </c>
      <c r="H49" s="19">
        <f>SUM(H42:H48)</f>
        <v>21.299999999999997</v>
      </c>
      <c r="I49" s="19">
        <f>SUM(I42:I48)</f>
        <v>85.25</v>
      </c>
      <c r="J49" s="19">
        <f>SUM(J42:J48)</f>
        <v>712.28000000000009</v>
      </c>
      <c r="K49" s="25"/>
      <c r="L49" s="19">
        <f>SUM(L42:L48)</f>
        <v>53</v>
      </c>
    </row>
    <row r="50" spans="1:12" ht="14.4" x14ac:dyDescent="0.3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2" t="s">
        <v>93</v>
      </c>
      <c r="F50" s="43">
        <v>60</v>
      </c>
      <c r="G50" s="43">
        <v>0.2</v>
      </c>
      <c r="H50" s="43">
        <v>0.25</v>
      </c>
      <c r="I50" s="43">
        <v>0.8</v>
      </c>
      <c r="J50" s="43">
        <v>6.5</v>
      </c>
      <c r="K50" s="44"/>
      <c r="L50" s="43">
        <v>21</v>
      </c>
    </row>
    <row r="51" spans="1:12" ht="14.4" x14ac:dyDescent="0.3">
      <c r="A51" s="23"/>
      <c r="B51" s="15"/>
      <c r="C51" s="11"/>
      <c r="D51" s="7" t="s">
        <v>27</v>
      </c>
      <c r="E51" s="42" t="s">
        <v>54</v>
      </c>
      <c r="F51" s="43">
        <v>200</v>
      </c>
      <c r="G51" s="43">
        <v>2.0499999999999998</v>
      </c>
      <c r="H51" s="43">
        <v>1.8</v>
      </c>
      <c r="I51" s="43">
        <v>33.799999999999997</v>
      </c>
      <c r="J51" s="43">
        <v>84</v>
      </c>
      <c r="K51" s="44">
        <v>208</v>
      </c>
      <c r="L51" s="43">
        <v>14.04</v>
      </c>
    </row>
    <row r="52" spans="1:12" ht="14.4" x14ac:dyDescent="0.3">
      <c r="A52" s="23"/>
      <c r="B52" s="15"/>
      <c r="C52" s="11"/>
      <c r="D52" s="7" t="s">
        <v>28</v>
      </c>
      <c r="E52" s="42" t="s">
        <v>55</v>
      </c>
      <c r="F52" s="43">
        <v>220</v>
      </c>
      <c r="G52" s="43">
        <v>17.3</v>
      </c>
      <c r="H52" s="43">
        <v>20.399999999999999</v>
      </c>
      <c r="I52" s="43">
        <v>27.9</v>
      </c>
      <c r="J52" s="43">
        <v>326.64</v>
      </c>
      <c r="K52" s="44">
        <v>646</v>
      </c>
      <c r="L52" s="43">
        <v>38.950000000000003</v>
      </c>
    </row>
    <row r="53" spans="1:12" ht="14.4" x14ac:dyDescent="0.3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30</v>
      </c>
      <c r="E54" s="42" t="s">
        <v>56</v>
      </c>
      <c r="F54" s="43">
        <v>200</v>
      </c>
      <c r="G54" s="43">
        <v>1</v>
      </c>
      <c r="H54" s="43">
        <v>0</v>
      </c>
      <c r="I54" s="43">
        <v>20.2</v>
      </c>
      <c r="J54" s="43">
        <v>92</v>
      </c>
      <c r="K54" s="44"/>
      <c r="L54" s="43">
        <v>17.329999999999998</v>
      </c>
    </row>
    <row r="55" spans="1:12" ht="14.4" x14ac:dyDescent="0.3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32</v>
      </c>
      <c r="E56" s="50" t="s">
        <v>47</v>
      </c>
      <c r="F56" s="43">
        <v>60</v>
      </c>
      <c r="G56" s="43">
        <v>3.96</v>
      </c>
      <c r="H56" s="43">
        <v>0.72</v>
      </c>
      <c r="I56" s="43">
        <v>1.38</v>
      </c>
      <c r="J56" s="43">
        <v>108.6</v>
      </c>
      <c r="K56" s="44"/>
      <c r="L56" s="43">
        <v>3.91</v>
      </c>
    </row>
    <row r="57" spans="1:12" ht="14.4" x14ac:dyDescent="0.3">
      <c r="A57" s="23"/>
      <c r="B57" s="15"/>
      <c r="C57" s="11"/>
      <c r="D57" s="6" t="s">
        <v>68</v>
      </c>
      <c r="E57" s="42" t="s">
        <v>67</v>
      </c>
      <c r="F57" s="43">
        <v>30</v>
      </c>
      <c r="G57" s="43">
        <v>1.95</v>
      </c>
      <c r="H57" s="43">
        <v>3.33</v>
      </c>
      <c r="I57" s="43">
        <v>21.54</v>
      </c>
      <c r="J57" s="43">
        <v>131.1</v>
      </c>
      <c r="K57" s="44"/>
      <c r="L57" s="43">
        <v>4.7699999999999996</v>
      </c>
    </row>
    <row r="58" spans="1:12" ht="14.4" x14ac:dyDescent="0.3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4"/>
      <c r="B59" s="17"/>
      <c r="C59" s="8"/>
      <c r="D59" s="18" t="s">
        <v>33</v>
      </c>
      <c r="E59" s="9"/>
      <c r="F59" s="19">
        <f>SUM(F50:F58)</f>
        <v>770</v>
      </c>
      <c r="G59" s="19">
        <f t="shared" ref="G59" si="12">SUM(G50:G58)</f>
        <v>26.46</v>
      </c>
      <c r="H59" s="19">
        <f t="shared" ref="H59" si="13">SUM(H50:H58)</f>
        <v>26.5</v>
      </c>
      <c r="I59" s="19">
        <f t="shared" ref="I59" si="14">SUM(I50:I58)</f>
        <v>105.61999999999998</v>
      </c>
      <c r="J59" s="19">
        <f t="shared" ref="J59:L59" si="15">SUM(J50:J58)</f>
        <v>748.84</v>
      </c>
      <c r="K59" s="25"/>
      <c r="L59" s="19">
        <f t="shared" si="15"/>
        <v>100</v>
      </c>
    </row>
    <row r="60" spans="1:12" ht="15.75" customHeight="1" x14ac:dyDescent="0.25">
      <c r="A60" s="29">
        <f>A42</f>
        <v>1</v>
      </c>
      <c r="B60" s="30">
        <f>B42</f>
        <v>3</v>
      </c>
      <c r="C60" s="60" t="s">
        <v>4</v>
      </c>
      <c r="D60" s="61"/>
      <c r="E60" s="31"/>
      <c r="F60" s="32">
        <f>F49+F59</f>
        <v>1280</v>
      </c>
      <c r="G60" s="32">
        <f t="shared" ref="G60" si="16">G49+G59</f>
        <v>47.54</v>
      </c>
      <c r="H60" s="32">
        <f t="shared" ref="H60" si="17">H49+H59</f>
        <v>47.8</v>
      </c>
      <c r="I60" s="32">
        <f t="shared" ref="I60" si="18">I49+I59</f>
        <v>190.86999999999998</v>
      </c>
      <c r="J60" s="32">
        <f t="shared" ref="J60:L60" si="19">J49+J59</f>
        <v>1461.1200000000001</v>
      </c>
      <c r="K60" s="32"/>
      <c r="L60" s="32">
        <f t="shared" si="19"/>
        <v>153</v>
      </c>
    </row>
    <row r="61" spans="1:12" ht="14.4" x14ac:dyDescent="0.3">
      <c r="A61" s="20">
        <v>1</v>
      </c>
      <c r="B61" s="21">
        <v>4</v>
      </c>
      <c r="C61" s="22" t="s">
        <v>20</v>
      </c>
      <c r="D61" s="5" t="s">
        <v>21</v>
      </c>
      <c r="E61" s="51" t="s">
        <v>66</v>
      </c>
      <c r="F61" s="40">
        <v>225</v>
      </c>
      <c r="G61" s="40">
        <v>12.3</v>
      </c>
      <c r="H61" s="40">
        <v>15.4</v>
      </c>
      <c r="I61" s="40">
        <v>14.3</v>
      </c>
      <c r="J61" s="40">
        <v>349.06</v>
      </c>
      <c r="K61" s="41">
        <v>209</v>
      </c>
      <c r="L61" s="40">
        <v>29.3</v>
      </c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3"/>
      <c r="B63" s="15"/>
      <c r="C63" s="11"/>
      <c r="D63" s="7" t="s">
        <v>22</v>
      </c>
      <c r="E63" s="42" t="s">
        <v>43</v>
      </c>
      <c r="F63" s="43">
        <v>200</v>
      </c>
      <c r="G63" s="43">
        <v>0.04</v>
      </c>
      <c r="H63" s="43">
        <v>0</v>
      </c>
      <c r="I63" s="43">
        <v>9.1</v>
      </c>
      <c r="J63" s="43">
        <v>60.15</v>
      </c>
      <c r="K63" s="44">
        <v>943</v>
      </c>
      <c r="L63" s="43">
        <v>1.95</v>
      </c>
    </row>
    <row r="64" spans="1:12" ht="14.4" x14ac:dyDescent="0.3">
      <c r="A64" s="23"/>
      <c r="B64" s="15"/>
      <c r="C64" s="11"/>
      <c r="D64" s="7" t="s">
        <v>23</v>
      </c>
      <c r="E64" s="42" t="s">
        <v>57</v>
      </c>
      <c r="F64" s="43">
        <v>80</v>
      </c>
      <c r="G64" s="43">
        <v>7.3</v>
      </c>
      <c r="H64" s="43">
        <v>4.3</v>
      </c>
      <c r="I64" s="43">
        <v>48.6</v>
      </c>
      <c r="J64" s="43">
        <v>157.91999999999999</v>
      </c>
      <c r="K64" s="44">
        <v>1</v>
      </c>
      <c r="L64" s="43">
        <v>21.75</v>
      </c>
    </row>
    <row r="65" spans="1:12" ht="14.4" x14ac:dyDescent="0.3">
      <c r="A65" s="23"/>
      <c r="B65" s="15"/>
      <c r="C65" s="11"/>
      <c r="D65" s="7" t="s">
        <v>24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4"/>
      <c r="B68" s="17"/>
      <c r="C68" s="8"/>
      <c r="D68" s="18" t="s">
        <v>33</v>
      </c>
      <c r="E68" s="9"/>
      <c r="F68" s="52">
        <f>SUM(F61:F67)</f>
        <v>505</v>
      </c>
      <c r="G68" s="19">
        <f>SUM(G61:G67)</f>
        <v>19.64</v>
      </c>
      <c r="H68" s="19">
        <f>SUM(H61:H67)</f>
        <v>19.7</v>
      </c>
      <c r="I68" s="19">
        <f>SUM(I61:I67)</f>
        <v>72</v>
      </c>
      <c r="J68" s="52">
        <f>SUM(J61:J67)</f>
        <v>567.13</v>
      </c>
      <c r="K68" s="25"/>
      <c r="L68" s="19">
        <f>SUM(L61:L67)</f>
        <v>53</v>
      </c>
    </row>
    <row r="69" spans="1:12" ht="14.4" x14ac:dyDescent="0.3">
      <c r="A69" s="26">
        <f>A61</f>
        <v>1</v>
      </c>
      <c r="B69" s="13">
        <f>B61</f>
        <v>4</v>
      </c>
      <c r="C69" s="10" t="s">
        <v>25</v>
      </c>
      <c r="D69" s="7" t="s">
        <v>26</v>
      </c>
      <c r="E69" s="42" t="s">
        <v>82</v>
      </c>
      <c r="F69" s="43">
        <v>60</v>
      </c>
      <c r="G69" s="43">
        <v>0.2</v>
      </c>
      <c r="H69" s="43">
        <v>0.1</v>
      </c>
      <c r="I69" s="43">
        <v>0.8</v>
      </c>
      <c r="J69" s="43">
        <v>6.5</v>
      </c>
      <c r="K69" s="44"/>
      <c r="L69" s="43">
        <v>9</v>
      </c>
    </row>
    <row r="70" spans="1:12" ht="14.4" x14ac:dyDescent="0.3">
      <c r="A70" s="23"/>
      <c r="B70" s="15"/>
      <c r="C70" s="11"/>
      <c r="D70" s="7" t="s">
        <v>27</v>
      </c>
      <c r="E70" s="42" t="s">
        <v>59</v>
      </c>
      <c r="F70" s="43">
        <v>200</v>
      </c>
      <c r="G70" s="43">
        <v>0.78</v>
      </c>
      <c r="H70" s="43">
        <v>0.93</v>
      </c>
      <c r="I70" s="43">
        <v>8.26</v>
      </c>
      <c r="J70" s="43">
        <v>38.119999999999997</v>
      </c>
      <c r="K70" s="44">
        <v>204</v>
      </c>
      <c r="L70" s="43">
        <v>14.94</v>
      </c>
    </row>
    <row r="71" spans="1:12" ht="14.4" x14ac:dyDescent="0.3">
      <c r="A71" s="23"/>
      <c r="B71" s="15"/>
      <c r="C71" s="11"/>
      <c r="D71" s="7" t="s">
        <v>28</v>
      </c>
      <c r="E71" s="42" t="s">
        <v>90</v>
      </c>
      <c r="F71" s="43">
        <v>155</v>
      </c>
      <c r="G71" s="43">
        <v>8.1</v>
      </c>
      <c r="H71" s="43">
        <v>9.1</v>
      </c>
      <c r="I71" s="43">
        <v>16.95</v>
      </c>
      <c r="J71" s="43">
        <v>193.63</v>
      </c>
      <c r="K71" s="44">
        <v>508</v>
      </c>
      <c r="L71" s="43">
        <v>44.9</v>
      </c>
    </row>
    <row r="72" spans="1:12" ht="14.4" x14ac:dyDescent="0.3">
      <c r="A72" s="23"/>
      <c r="B72" s="15"/>
      <c r="C72" s="11"/>
      <c r="D72" s="7" t="s">
        <v>29</v>
      </c>
      <c r="E72" s="42" t="s">
        <v>58</v>
      </c>
      <c r="F72" s="43">
        <v>185</v>
      </c>
      <c r="G72" s="43">
        <v>8.4</v>
      </c>
      <c r="H72" s="43">
        <v>10.6</v>
      </c>
      <c r="I72" s="43">
        <v>14.9</v>
      </c>
      <c r="J72" s="43">
        <v>197</v>
      </c>
      <c r="K72" s="44">
        <v>299</v>
      </c>
      <c r="L72" s="43">
        <v>18.53</v>
      </c>
    </row>
    <row r="73" spans="1:12" ht="14.4" x14ac:dyDescent="0.3">
      <c r="A73" s="23"/>
      <c r="B73" s="15"/>
      <c r="C73" s="11"/>
      <c r="D73" s="7" t="s">
        <v>30</v>
      </c>
      <c r="E73" s="42" t="s">
        <v>79</v>
      </c>
      <c r="F73" s="43">
        <v>200</v>
      </c>
      <c r="G73" s="43">
        <v>0.04</v>
      </c>
      <c r="H73" s="43">
        <v>0</v>
      </c>
      <c r="I73" s="43">
        <v>9.1</v>
      </c>
      <c r="J73" s="43">
        <v>60.15</v>
      </c>
      <c r="K73" s="44">
        <v>686</v>
      </c>
      <c r="L73" s="43">
        <v>3.95</v>
      </c>
    </row>
    <row r="74" spans="1:12" ht="14.4" x14ac:dyDescent="0.3">
      <c r="A74" s="23"/>
      <c r="B74" s="15"/>
      <c r="C74" s="11"/>
      <c r="D74" s="7" t="s">
        <v>31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32</v>
      </c>
      <c r="E75" s="50" t="s">
        <v>47</v>
      </c>
      <c r="F75" s="43">
        <v>60</v>
      </c>
      <c r="G75" s="43">
        <v>3.96</v>
      </c>
      <c r="H75" s="43">
        <v>0.72</v>
      </c>
      <c r="I75" s="43">
        <v>1.38</v>
      </c>
      <c r="J75" s="43">
        <v>108.6</v>
      </c>
      <c r="K75" s="44"/>
      <c r="L75" s="43">
        <v>3.91</v>
      </c>
    </row>
    <row r="76" spans="1:12" ht="14.4" x14ac:dyDescent="0.3">
      <c r="A76" s="23"/>
      <c r="B76" s="15"/>
      <c r="C76" s="11"/>
      <c r="D76" s="6" t="s">
        <v>68</v>
      </c>
      <c r="E76" s="42" t="s">
        <v>91</v>
      </c>
      <c r="F76" s="43">
        <v>50</v>
      </c>
      <c r="G76" s="43">
        <v>1.4</v>
      </c>
      <c r="H76" s="43">
        <v>1.8</v>
      </c>
      <c r="I76" s="43">
        <v>41.9</v>
      </c>
      <c r="J76" s="43">
        <v>218.5</v>
      </c>
      <c r="K76" s="44"/>
      <c r="L76" s="43">
        <v>4.7699999999999996</v>
      </c>
    </row>
    <row r="77" spans="1:12" ht="14.4" x14ac:dyDescent="0.3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4"/>
      <c r="B78" s="17"/>
      <c r="C78" s="8"/>
      <c r="D78" s="18" t="s">
        <v>33</v>
      </c>
      <c r="E78" s="9"/>
      <c r="F78" s="19">
        <f>SUM(F69:F77)</f>
        <v>910</v>
      </c>
      <c r="G78" s="19">
        <f>SUM(G69:G77)</f>
        <v>22.88</v>
      </c>
      <c r="H78" s="19">
        <f>SUM(H69:H77)</f>
        <v>23.249999999999996</v>
      </c>
      <c r="I78" s="19">
        <f>SUM(I69:I77)</f>
        <v>93.289999999999992</v>
      </c>
      <c r="J78" s="19">
        <f>SUM(J69:J77)</f>
        <v>822.5</v>
      </c>
      <c r="K78" s="25"/>
      <c r="L78" s="19">
        <f>SUM(L69:L77)</f>
        <v>100</v>
      </c>
    </row>
    <row r="79" spans="1:12" ht="15.75" customHeight="1" x14ac:dyDescent="0.25">
      <c r="A79" s="29">
        <f>A61</f>
        <v>1</v>
      </c>
      <c r="B79" s="30">
        <f>B61</f>
        <v>4</v>
      </c>
      <c r="C79" s="60" t="s">
        <v>4</v>
      </c>
      <c r="D79" s="61"/>
      <c r="E79" s="31"/>
      <c r="F79" s="32">
        <f>F68+F78</f>
        <v>1415</v>
      </c>
      <c r="G79" s="32">
        <f>G68+G78</f>
        <v>42.519999999999996</v>
      </c>
      <c r="H79" s="32">
        <f>H68+H78</f>
        <v>42.949999999999996</v>
      </c>
      <c r="I79" s="32">
        <f>I68+I78</f>
        <v>165.29</v>
      </c>
      <c r="J79" s="32">
        <f>J68+J78</f>
        <v>1389.63</v>
      </c>
      <c r="K79" s="32"/>
      <c r="L79" s="32">
        <f>L68+L78</f>
        <v>153</v>
      </c>
    </row>
    <row r="80" spans="1:12" ht="14.4" x14ac:dyDescent="0.3">
      <c r="A80" s="20">
        <v>1</v>
      </c>
      <c r="B80" s="21">
        <v>5</v>
      </c>
      <c r="C80" s="22" t="s">
        <v>20</v>
      </c>
      <c r="D80" s="5" t="s">
        <v>21</v>
      </c>
      <c r="E80" s="54" t="s">
        <v>74</v>
      </c>
      <c r="F80" s="40">
        <v>200</v>
      </c>
      <c r="G80" s="40">
        <v>4.5</v>
      </c>
      <c r="H80" s="40">
        <v>5.96</v>
      </c>
      <c r="I80" s="40">
        <v>18.5</v>
      </c>
      <c r="J80" s="40">
        <v>266.39999999999998</v>
      </c>
      <c r="K80" s="41">
        <v>165</v>
      </c>
      <c r="L80" s="40">
        <v>19.53</v>
      </c>
    </row>
    <row r="81" spans="1:12" ht="14.4" x14ac:dyDescent="0.3">
      <c r="A81" s="23"/>
      <c r="B81" s="15"/>
      <c r="C81" s="11"/>
      <c r="D81" s="6"/>
      <c r="E81" s="42" t="s">
        <v>80</v>
      </c>
      <c r="F81" s="43">
        <v>40</v>
      </c>
      <c r="G81" s="43">
        <v>5.08</v>
      </c>
      <c r="H81" s="43">
        <v>4.5999999999999996</v>
      </c>
      <c r="I81" s="43">
        <v>0.28000000000000003</v>
      </c>
      <c r="J81" s="43">
        <v>63</v>
      </c>
      <c r="K81" s="44">
        <v>38</v>
      </c>
      <c r="L81" s="43">
        <v>11</v>
      </c>
    </row>
    <row r="82" spans="1:12" ht="14.4" x14ac:dyDescent="0.3">
      <c r="A82" s="23"/>
      <c r="B82" s="15"/>
      <c r="C82" s="11"/>
      <c r="D82" s="7" t="s">
        <v>22</v>
      </c>
      <c r="E82" s="53" t="s">
        <v>62</v>
      </c>
      <c r="F82" s="43">
        <v>200</v>
      </c>
      <c r="G82" s="43">
        <v>3.5</v>
      </c>
      <c r="H82" s="43">
        <v>3.7</v>
      </c>
      <c r="I82" s="43">
        <v>18.489999999999998</v>
      </c>
      <c r="J82" s="43">
        <v>163.9</v>
      </c>
      <c r="K82" s="44">
        <v>959</v>
      </c>
      <c r="L82" s="43">
        <v>9.6999999999999993</v>
      </c>
    </row>
    <row r="83" spans="1:12" ht="14.4" x14ac:dyDescent="0.3">
      <c r="A83" s="23"/>
      <c r="B83" s="15"/>
      <c r="C83" s="11"/>
      <c r="D83" s="7" t="s">
        <v>23</v>
      </c>
      <c r="E83" s="53" t="s">
        <v>57</v>
      </c>
      <c r="F83" s="43">
        <v>70</v>
      </c>
      <c r="G83" s="43">
        <v>5.5</v>
      </c>
      <c r="H83" s="43">
        <v>3.9</v>
      </c>
      <c r="I83" s="43">
        <v>38.5</v>
      </c>
      <c r="J83" s="43">
        <v>157.91999999999999</v>
      </c>
      <c r="K83" s="44">
        <v>1</v>
      </c>
      <c r="L83" s="43">
        <v>12.77</v>
      </c>
    </row>
    <row r="84" spans="1:12" ht="14.4" x14ac:dyDescent="0.3">
      <c r="A84" s="23"/>
      <c r="B84" s="15"/>
      <c r="C84" s="11"/>
      <c r="D84" s="7" t="s">
        <v>24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SUM(F80:F86)</f>
        <v>510</v>
      </c>
      <c r="G87" s="19">
        <f t="shared" ref="G87" si="20">SUM(G80:G86)</f>
        <v>18.579999999999998</v>
      </c>
      <c r="H87" s="19">
        <f t="shared" ref="H87" si="21">SUM(H80:H86)</f>
        <v>18.159999999999997</v>
      </c>
      <c r="I87" s="19">
        <f t="shared" ref="I87" si="22">SUM(I80:I86)</f>
        <v>75.77</v>
      </c>
      <c r="J87" s="19">
        <f t="shared" ref="J87:L87" si="23">SUM(J80:J86)</f>
        <v>651.21999999999991</v>
      </c>
      <c r="K87" s="25"/>
      <c r="L87" s="19">
        <f t="shared" si="23"/>
        <v>53</v>
      </c>
    </row>
    <row r="88" spans="1:12" ht="14.4" x14ac:dyDescent="0.3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42" t="s">
        <v>83</v>
      </c>
      <c r="F88" s="43">
        <v>60</v>
      </c>
      <c r="G88" s="43">
        <v>0.2</v>
      </c>
      <c r="H88" s="43">
        <v>0.25</v>
      </c>
      <c r="I88" s="43">
        <v>0.8</v>
      </c>
      <c r="J88" s="43">
        <v>6.5</v>
      </c>
      <c r="K88" s="44"/>
      <c r="L88" s="43">
        <v>8.4</v>
      </c>
    </row>
    <row r="89" spans="1:12" ht="14.4" x14ac:dyDescent="0.3">
      <c r="A89" s="23"/>
      <c r="B89" s="15"/>
      <c r="C89" s="11"/>
      <c r="D89" s="7" t="s">
        <v>27</v>
      </c>
      <c r="E89" s="53" t="s">
        <v>75</v>
      </c>
      <c r="F89" s="43">
        <v>200</v>
      </c>
      <c r="G89" s="43">
        <v>4.78</v>
      </c>
      <c r="H89" s="43">
        <v>5.2</v>
      </c>
      <c r="I89" s="43">
        <v>13.6</v>
      </c>
      <c r="J89" s="43">
        <v>101.2</v>
      </c>
      <c r="K89" s="44">
        <v>170</v>
      </c>
      <c r="L89" s="43">
        <v>21.16</v>
      </c>
    </row>
    <row r="90" spans="1:12" ht="14.4" x14ac:dyDescent="0.3">
      <c r="A90" s="23"/>
      <c r="B90" s="15"/>
      <c r="C90" s="11"/>
      <c r="D90" s="7" t="s">
        <v>28</v>
      </c>
      <c r="E90" s="42" t="s">
        <v>60</v>
      </c>
      <c r="F90" s="43">
        <v>150</v>
      </c>
      <c r="G90" s="43">
        <v>11.82</v>
      </c>
      <c r="H90" s="43">
        <v>11.9</v>
      </c>
      <c r="I90" s="43">
        <v>11.19</v>
      </c>
      <c r="J90" s="43">
        <v>149.37</v>
      </c>
      <c r="K90" s="44">
        <v>643</v>
      </c>
      <c r="L90" s="43">
        <v>46.12</v>
      </c>
    </row>
    <row r="91" spans="1:12" ht="14.4" x14ac:dyDescent="0.3">
      <c r="A91" s="23"/>
      <c r="B91" s="15"/>
      <c r="C91" s="11"/>
      <c r="D91" s="7" t="s">
        <v>29</v>
      </c>
      <c r="E91" s="42" t="s">
        <v>52</v>
      </c>
      <c r="F91" s="43">
        <v>185</v>
      </c>
      <c r="G91" s="43">
        <v>4.29</v>
      </c>
      <c r="H91" s="43">
        <v>6.17</v>
      </c>
      <c r="I91" s="43">
        <v>27.51</v>
      </c>
      <c r="J91" s="43">
        <v>182.71</v>
      </c>
      <c r="K91" s="44">
        <v>413</v>
      </c>
      <c r="L91" s="43">
        <v>8.0399999999999991</v>
      </c>
    </row>
    <row r="92" spans="1:12" ht="14.4" x14ac:dyDescent="0.3">
      <c r="A92" s="23"/>
      <c r="B92" s="15"/>
      <c r="C92" s="11"/>
      <c r="D92" s="7" t="s">
        <v>30</v>
      </c>
      <c r="E92" s="42" t="s">
        <v>61</v>
      </c>
      <c r="F92" s="43">
        <v>200</v>
      </c>
      <c r="G92" s="43">
        <v>0.2</v>
      </c>
      <c r="H92" s="43">
        <v>0</v>
      </c>
      <c r="I92" s="43">
        <v>35.799999999999997</v>
      </c>
      <c r="J92" s="43">
        <v>142</v>
      </c>
      <c r="K92" s="44">
        <v>701</v>
      </c>
      <c r="L92" s="43">
        <v>7.6</v>
      </c>
    </row>
    <row r="93" spans="1:12" ht="14.4" x14ac:dyDescent="0.3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32</v>
      </c>
      <c r="E94" s="50" t="s">
        <v>47</v>
      </c>
      <c r="F94" s="43">
        <v>60</v>
      </c>
      <c r="G94" s="43">
        <v>3.96</v>
      </c>
      <c r="H94" s="43">
        <v>0.72</v>
      </c>
      <c r="I94" s="43">
        <v>1.38</v>
      </c>
      <c r="J94" s="43">
        <v>108.6</v>
      </c>
      <c r="K94" s="44"/>
      <c r="L94" s="43">
        <v>3.91</v>
      </c>
    </row>
    <row r="95" spans="1:12" ht="14.4" x14ac:dyDescent="0.3">
      <c r="A95" s="23"/>
      <c r="B95" s="15"/>
      <c r="C95" s="11"/>
      <c r="D95" s="6" t="s">
        <v>68</v>
      </c>
      <c r="E95" s="42" t="s">
        <v>67</v>
      </c>
      <c r="F95" s="43">
        <v>30</v>
      </c>
      <c r="G95" s="43">
        <v>1.95</v>
      </c>
      <c r="H95" s="43">
        <v>3.33</v>
      </c>
      <c r="I95" s="43">
        <v>21.54</v>
      </c>
      <c r="J95" s="43">
        <v>131.1</v>
      </c>
      <c r="K95" s="44"/>
      <c r="L95" s="43">
        <v>4.7699999999999996</v>
      </c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4"/>
      <c r="B97" s="17"/>
      <c r="C97" s="8"/>
      <c r="D97" s="18" t="s">
        <v>33</v>
      </c>
      <c r="E97" s="9"/>
      <c r="F97" s="19">
        <f>SUM(F88:F96)</f>
        <v>885</v>
      </c>
      <c r="G97" s="19">
        <f>SUM(G88:G96)</f>
        <v>27.2</v>
      </c>
      <c r="H97" s="19">
        <f>SUM(H88:H96)</f>
        <v>27.57</v>
      </c>
      <c r="I97" s="19">
        <f>SUM(I88:I96)</f>
        <v>111.82</v>
      </c>
      <c r="J97" s="19">
        <f>SUM(J88:J96)</f>
        <v>821.48</v>
      </c>
      <c r="K97" s="25"/>
      <c r="L97" s="19">
        <f>SUM(L88:L96)</f>
        <v>99.999999999999986</v>
      </c>
    </row>
    <row r="98" spans="1:12" ht="15.75" customHeight="1" x14ac:dyDescent="0.25">
      <c r="A98" s="29">
        <f>A80</f>
        <v>1</v>
      </c>
      <c r="B98" s="30">
        <f>B80</f>
        <v>5</v>
      </c>
      <c r="C98" s="60" t="s">
        <v>4</v>
      </c>
      <c r="D98" s="61"/>
      <c r="E98" s="31"/>
      <c r="F98" s="32">
        <f>F87+F97</f>
        <v>1395</v>
      </c>
      <c r="G98" s="32">
        <f>G87+G97</f>
        <v>45.78</v>
      </c>
      <c r="H98" s="32">
        <f>H87+H97</f>
        <v>45.73</v>
      </c>
      <c r="I98" s="32">
        <f>I87+I97</f>
        <v>187.58999999999997</v>
      </c>
      <c r="J98" s="32">
        <f>J87+J97</f>
        <v>1472.6999999999998</v>
      </c>
      <c r="K98" s="32"/>
      <c r="L98" s="32">
        <f>L87+L97</f>
        <v>153</v>
      </c>
    </row>
    <row r="99" spans="1:12" ht="14.4" x14ac:dyDescent="0.3">
      <c r="A99" s="20">
        <v>2</v>
      </c>
      <c r="B99" s="21">
        <v>1</v>
      </c>
      <c r="C99" s="22" t="s">
        <v>20</v>
      </c>
      <c r="D99" s="5" t="s">
        <v>21</v>
      </c>
      <c r="E99" s="39" t="s">
        <v>42</v>
      </c>
      <c r="F99" s="40">
        <v>245</v>
      </c>
      <c r="G99" s="40">
        <v>8.0399999999999991</v>
      </c>
      <c r="H99" s="40">
        <v>8.17</v>
      </c>
      <c r="I99" s="40">
        <v>32.450000000000003</v>
      </c>
      <c r="J99" s="40">
        <v>283.95</v>
      </c>
      <c r="K99" s="41">
        <v>413</v>
      </c>
      <c r="L99" s="40">
        <v>24.04</v>
      </c>
    </row>
    <row r="100" spans="1:12" ht="14.4" x14ac:dyDescent="0.3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7" t="s">
        <v>22</v>
      </c>
      <c r="E101" s="42" t="s">
        <v>43</v>
      </c>
      <c r="F101" s="43">
        <v>200</v>
      </c>
      <c r="G101" s="43">
        <v>0.04</v>
      </c>
      <c r="H101" s="43">
        <v>0</v>
      </c>
      <c r="I101" s="43">
        <v>9.1</v>
      </c>
      <c r="J101" s="43">
        <v>60.15</v>
      </c>
      <c r="K101" s="44">
        <v>943</v>
      </c>
      <c r="L101" s="43">
        <v>1.95</v>
      </c>
    </row>
    <row r="102" spans="1:12" ht="14.4" x14ac:dyDescent="0.3">
      <c r="A102" s="23"/>
      <c r="B102" s="15"/>
      <c r="C102" s="11"/>
      <c r="D102" s="7" t="s">
        <v>23</v>
      </c>
      <c r="E102" s="42" t="s">
        <v>88</v>
      </c>
      <c r="F102" s="43">
        <v>75</v>
      </c>
      <c r="G102" s="43">
        <v>9.19</v>
      </c>
      <c r="H102" s="43">
        <v>9.24</v>
      </c>
      <c r="I102" s="43">
        <v>30.28</v>
      </c>
      <c r="J102" s="43">
        <v>275.60000000000002</v>
      </c>
      <c r="K102" s="44">
        <v>1</v>
      </c>
      <c r="L102" s="43">
        <v>27.01</v>
      </c>
    </row>
    <row r="103" spans="1:12" ht="14.4" x14ac:dyDescent="0.3">
      <c r="A103" s="23"/>
      <c r="B103" s="15"/>
      <c r="C103" s="11"/>
      <c r="D103" s="7" t="s">
        <v>24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4"/>
      <c r="B106" s="17"/>
      <c r="C106" s="8"/>
      <c r="D106" s="18" t="s">
        <v>33</v>
      </c>
      <c r="E106" s="9"/>
      <c r="F106" s="19">
        <f>SUM(F99:F105)</f>
        <v>520</v>
      </c>
      <c r="G106" s="19">
        <f>SUM(G99:G105)</f>
        <v>17.269999999999996</v>
      </c>
      <c r="H106" s="19">
        <f>SUM(H99:H105)</f>
        <v>17.41</v>
      </c>
      <c r="I106" s="19">
        <f>SUM(I99:I105)</f>
        <v>71.830000000000013</v>
      </c>
      <c r="J106" s="19">
        <f>SUM(J99:J105)</f>
        <v>619.70000000000005</v>
      </c>
      <c r="K106" s="25"/>
      <c r="L106" s="19">
        <f>SUM(L99:L105)</f>
        <v>53</v>
      </c>
    </row>
    <row r="107" spans="1:12" ht="14.4" x14ac:dyDescent="0.3">
      <c r="A107" s="26">
        <f>A99</f>
        <v>2</v>
      </c>
      <c r="B107" s="13">
        <f>B99</f>
        <v>1</v>
      </c>
      <c r="C107" s="10" t="s">
        <v>25</v>
      </c>
      <c r="D107" s="7" t="s">
        <v>26</v>
      </c>
      <c r="E107" s="42" t="s">
        <v>76</v>
      </c>
      <c r="F107" s="43">
        <v>60</v>
      </c>
      <c r="G107" s="43">
        <v>1.5</v>
      </c>
      <c r="H107" s="43">
        <v>0.01</v>
      </c>
      <c r="I107" s="43">
        <v>4.1500000000000004</v>
      </c>
      <c r="J107" s="43">
        <v>27.5</v>
      </c>
      <c r="K107" s="44"/>
      <c r="L107" s="43">
        <v>24</v>
      </c>
    </row>
    <row r="108" spans="1:12" ht="14.4" x14ac:dyDescent="0.3">
      <c r="A108" s="23"/>
      <c r="B108" s="15"/>
      <c r="C108" s="11"/>
      <c r="D108" s="7" t="s">
        <v>27</v>
      </c>
      <c r="E108" s="42" t="s">
        <v>50</v>
      </c>
      <c r="F108" s="43">
        <v>200</v>
      </c>
      <c r="G108" s="43">
        <v>3.88</v>
      </c>
      <c r="H108" s="43">
        <v>4.13</v>
      </c>
      <c r="I108" s="43">
        <v>27.88</v>
      </c>
      <c r="J108" s="43">
        <v>161.25</v>
      </c>
      <c r="K108" s="44">
        <v>206</v>
      </c>
      <c r="L108" s="43">
        <v>15.24</v>
      </c>
    </row>
    <row r="109" spans="1:12" ht="14.4" x14ac:dyDescent="0.3">
      <c r="A109" s="23"/>
      <c r="B109" s="15"/>
      <c r="C109" s="11"/>
      <c r="D109" s="7" t="s">
        <v>28</v>
      </c>
      <c r="E109" s="42" t="s">
        <v>51</v>
      </c>
      <c r="F109" s="43">
        <v>125</v>
      </c>
      <c r="G109" s="43">
        <v>8.5</v>
      </c>
      <c r="H109" s="43">
        <v>10.7</v>
      </c>
      <c r="I109" s="43">
        <v>20.18</v>
      </c>
      <c r="J109" s="43">
        <v>331</v>
      </c>
      <c r="K109" s="44">
        <v>591</v>
      </c>
      <c r="L109" s="43">
        <v>41.76</v>
      </c>
    </row>
    <row r="110" spans="1:12" ht="14.4" x14ac:dyDescent="0.3">
      <c r="A110" s="23"/>
      <c r="B110" s="15"/>
      <c r="C110" s="11"/>
      <c r="D110" s="7" t="s">
        <v>29</v>
      </c>
      <c r="E110" s="42" t="s">
        <v>45</v>
      </c>
      <c r="F110" s="43">
        <v>150</v>
      </c>
      <c r="G110" s="43">
        <v>9.5</v>
      </c>
      <c r="H110" s="43">
        <v>10.6</v>
      </c>
      <c r="I110" s="43">
        <v>34.380000000000003</v>
      </c>
      <c r="J110" s="43">
        <v>196.25</v>
      </c>
      <c r="K110" s="44">
        <v>165</v>
      </c>
      <c r="L110" s="43">
        <v>8.3699999999999992</v>
      </c>
    </row>
    <row r="111" spans="1:12" ht="14.4" x14ac:dyDescent="0.3">
      <c r="A111" s="23"/>
      <c r="B111" s="15"/>
      <c r="C111" s="11"/>
      <c r="D111" s="7" t="s">
        <v>30</v>
      </c>
      <c r="E111" s="42" t="s">
        <v>43</v>
      </c>
      <c r="F111" s="43">
        <v>200</v>
      </c>
      <c r="G111" s="43">
        <v>0.04</v>
      </c>
      <c r="H111" s="43">
        <v>0</v>
      </c>
      <c r="I111" s="43">
        <v>9.1</v>
      </c>
      <c r="J111" s="43">
        <v>60.15</v>
      </c>
      <c r="K111" s="44">
        <v>943</v>
      </c>
      <c r="L111" s="43">
        <v>1.95</v>
      </c>
    </row>
    <row r="112" spans="1:12" ht="14.4" x14ac:dyDescent="0.3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32</v>
      </c>
      <c r="E113" s="50" t="s">
        <v>47</v>
      </c>
      <c r="F113" s="43">
        <v>60</v>
      </c>
      <c r="G113" s="43">
        <v>3.96</v>
      </c>
      <c r="H113" s="43">
        <v>0.72</v>
      </c>
      <c r="I113" s="43">
        <v>1.38</v>
      </c>
      <c r="J113" s="43">
        <v>108.6</v>
      </c>
      <c r="K113" s="44"/>
      <c r="L113" s="43">
        <v>3.91</v>
      </c>
    </row>
    <row r="114" spans="1:12" ht="14.4" x14ac:dyDescent="0.3">
      <c r="A114" s="23"/>
      <c r="B114" s="15"/>
      <c r="C114" s="11"/>
      <c r="D114" s="6" t="s">
        <v>68</v>
      </c>
      <c r="E114" s="42" t="s">
        <v>67</v>
      </c>
      <c r="F114" s="43">
        <v>30</v>
      </c>
      <c r="G114" s="43">
        <v>1.95</v>
      </c>
      <c r="H114" s="43">
        <v>3.33</v>
      </c>
      <c r="I114" s="43">
        <v>21.54</v>
      </c>
      <c r="J114" s="43">
        <v>131.1</v>
      </c>
      <c r="K114" s="44"/>
      <c r="L114" s="43">
        <v>4.7699999999999996</v>
      </c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4"/>
      <c r="B116" s="17"/>
      <c r="C116" s="8"/>
      <c r="D116" s="18" t="s">
        <v>33</v>
      </c>
      <c r="E116" s="9"/>
      <c r="F116" s="19">
        <f>SUM(F107:F115)</f>
        <v>825</v>
      </c>
      <c r="G116" s="19">
        <f>SUM(G107:G115)</f>
        <v>29.33</v>
      </c>
      <c r="H116" s="19">
        <f>SUM(H107:H115)</f>
        <v>29.489999999999995</v>
      </c>
      <c r="I116" s="19">
        <f>SUM(I107:I115)</f>
        <v>118.60999999999999</v>
      </c>
      <c r="J116" s="19">
        <f>SUM(J107:J115)</f>
        <v>1015.85</v>
      </c>
      <c r="K116" s="25"/>
      <c r="L116" s="19">
        <f>SUM(L107:L115)</f>
        <v>100</v>
      </c>
    </row>
    <row r="117" spans="1:12" ht="15" thickBot="1" x14ac:dyDescent="0.3">
      <c r="A117" s="29">
        <f>A99</f>
        <v>2</v>
      </c>
      <c r="B117" s="30">
        <f>B99</f>
        <v>1</v>
      </c>
      <c r="C117" s="60" t="s">
        <v>4</v>
      </c>
      <c r="D117" s="61"/>
      <c r="E117" s="31"/>
      <c r="F117" s="32">
        <f>F106+F116</f>
        <v>1345</v>
      </c>
      <c r="G117" s="32">
        <f>G106+G116</f>
        <v>46.599999999999994</v>
      </c>
      <c r="H117" s="32">
        <f>H106+H116</f>
        <v>46.899999999999991</v>
      </c>
      <c r="I117" s="32">
        <f>I106+I116</f>
        <v>190.44</v>
      </c>
      <c r="J117" s="32">
        <f>J106+J116</f>
        <v>1635.5500000000002</v>
      </c>
      <c r="K117" s="32"/>
      <c r="L117" s="32">
        <f>L106+L116</f>
        <v>153</v>
      </c>
    </row>
    <row r="118" spans="1:12" ht="14.4" x14ac:dyDescent="0.3">
      <c r="A118" s="14">
        <v>2</v>
      </c>
      <c r="B118" s="15">
        <v>2</v>
      </c>
      <c r="C118" s="22" t="s">
        <v>20</v>
      </c>
      <c r="D118" s="5" t="s">
        <v>21</v>
      </c>
      <c r="E118" s="39" t="s">
        <v>87</v>
      </c>
      <c r="F118" s="40">
        <v>220</v>
      </c>
      <c r="G118" s="40">
        <v>6.4</v>
      </c>
      <c r="H118" s="40">
        <v>8.8000000000000007</v>
      </c>
      <c r="I118" s="40">
        <v>22.2</v>
      </c>
      <c r="J118" s="40">
        <v>228.48</v>
      </c>
      <c r="K118" s="41">
        <v>185</v>
      </c>
      <c r="L118" s="40">
        <v>18.899999999999999</v>
      </c>
    </row>
    <row r="119" spans="1:12" ht="14.4" x14ac:dyDescent="0.3">
      <c r="A119" s="14"/>
      <c r="B119" s="15"/>
      <c r="C119" s="11"/>
      <c r="D119" s="6"/>
      <c r="E119" s="42" t="s">
        <v>80</v>
      </c>
      <c r="F119" s="43">
        <v>40</v>
      </c>
      <c r="G119" s="43">
        <v>6.1</v>
      </c>
      <c r="H119" s="43">
        <v>6.8</v>
      </c>
      <c r="I119" s="43">
        <v>0.28000000000000003</v>
      </c>
      <c r="J119" s="43">
        <v>63</v>
      </c>
      <c r="K119" s="44">
        <v>38</v>
      </c>
      <c r="L119" s="43">
        <v>11</v>
      </c>
    </row>
    <row r="120" spans="1:12" ht="14.4" x14ac:dyDescent="0.3">
      <c r="A120" s="14"/>
      <c r="B120" s="15"/>
      <c r="C120" s="11"/>
      <c r="D120" s="7" t="s">
        <v>22</v>
      </c>
      <c r="E120" s="42" t="s">
        <v>43</v>
      </c>
      <c r="F120" s="43">
        <v>200</v>
      </c>
      <c r="G120" s="43">
        <v>0.04</v>
      </c>
      <c r="H120" s="43">
        <v>0</v>
      </c>
      <c r="I120" s="43">
        <v>9.1</v>
      </c>
      <c r="J120" s="43">
        <v>60.15</v>
      </c>
      <c r="K120" s="44">
        <v>943</v>
      </c>
      <c r="L120" s="43">
        <v>1.95</v>
      </c>
    </row>
    <row r="121" spans="1:12" ht="14.4" x14ac:dyDescent="0.3">
      <c r="A121" s="14"/>
      <c r="B121" s="15"/>
      <c r="C121" s="11"/>
      <c r="D121" s="7" t="s">
        <v>23</v>
      </c>
      <c r="E121" s="42" t="s">
        <v>57</v>
      </c>
      <c r="F121" s="43">
        <v>80</v>
      </c>
      <c r="G121" s="43">
        <v>7.3</v>
      </c>
      <c r="H121" s="43">
        <v>4.3</v>
      </c>
      <c r="I121" s="43">
        <v>48.6</v>
      </c>
      <c r="J121" s="43">
        <v>157.91999999999999</v>
      </c>
      <c r="K121" s="44">
        <v>1</v>
      </c>
      <c r="L121" s="43">
        <v>21.15</v>
      </c>
    </row>
    <row r="122" spans="1:12" ht="14.4" x14ac:dyDescent="0.3">
      <c r="A122" s="14"/>
      <c r="B122" s="15"/>
      <c r="C122" s="11"/>
      <c r="D122" s="7" t="s">
        <v>24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6"/>
      <c r="B125" s="17"/>
      <c r="C125" s="8"/>
      <c r="D125" s="18" t="s">
        <v>33</v>
      </c>
      <c r="E125" s="9"/>
      <c r="F125" s="19">
        <f>SUM(F118:F124)</f>
        <v>540</v>
      </c>
      <c r="G125" s="19">
        <f t="shared" ref="G125:J125" si="24">SUM(G118:G124)</f>
        <v>19.84</v>
      </c>
      <c r="H125" s="19">
        <f t="shared" si="24"/>
        <v>19.900000000000002</v>
      </c>
      <c r="I125" s="19">
        <f t="shared" si="24"/>
        <v>80.180000000000007</v>
      </c>
      <c r="J125" s="19">
        <f t="shared" si="24"/>
        <v>509.54999999999995</v>
      </c>
      <c r="K125" s="25"/>
      <c r="L125" s="19">
        <f t="shared" ref="L125" si="25">SUM(L118:L124)</f>
        <v>53</v>
      </c>
    </row>
    <row r="126" spans="1:12" ht="14.4" x14ac:dyDescent="0.3">
      <c r="A126" s="13">
        <f>A118</f>
        <v>2</v>
      </c>
      <c r="B126" s="13">
        <f>B118</f>
        <v>2</v>
      </c>
      <c r="C126" s="10" t="s">
        <v>25</v>
      </c>
      <c r="D126" s="7" t="s">
        <v>26</v>
      </c>
      <c r="E126" s="42" t="s">
        <v>89</v>
      </c>
      <c r="F126" s="43">
        <v>60</v>
      </c>
      <c r="G126" s="43">
        <v>0.8</v>
      </c>
      <c r="H126" s="43">
        <v>0.1</v>
      </c>
      <c r="I126" s="43">
        <v>1.6</v>
      </c>
      <c r="J126" s="43">
        <v>12</v>
      </c>
      <c r="K126" s="44"/>
      <c r="L126" s="43">
        <v>9.6</v>
      </c>
    </row>
    <row r="127" spans="1:12" ht="14.4" x14ac:dyDescent="0.3">
      <c r="A127" s="14"/>
      <c r="B127" s="15"/>
      <c r="C127" s="11"/>
      <c r="D127" s="7" t="s">
        <v>27</v>
      </c>
      <c r="E127" s="42" t="s">
        <v>54</v>
      </c>
      <c r="F127" s="43">
        <v>200</v>
      </c>
      <c r="G127" s="43">
        <v>2.0499999999999998</v>
      </c>
      <c r="H127" s="43">
        <v>1.8</v>
      </c>
      <c r="I127" s="43">
        <v>33.799999999999997</v>
      </c>
      <c r="J127" s="43">
        <v>84</v>
      </c>
      <c r="K127" s="44">
        <v>208</v>
      </c>
      <c r="L127" s="43">
        <v>14.04</v>
      </c>
    </row>
    <row r="128" spans="1:12" ht="14.4" x14ac:dyDescent="0.3">
      <c r="A128" s="14"/>
      <c r="B128" s="15"/>
      <c r="C128" s="11"/>
      <c r="D128" s="7" t="s">
        <v>28</v>
      </c>
      <c r="E128" s="42" t="s">
        <v>64</v>
      </c>
      <c r="F128" s="43">
        <v>210</v>
      </c>
      <c r="G128" s="43">
        <v>11.95</v>
      </c>
      <c r="H128" s="43">
        <v>25.98</v>
      </c>
      <c r="I128" s="43">
        <v>22.37</v>
      </c>
      <c r="J128" s="43">
        <v>351.6</v>
      </c>
      <c r="K128" s="44">
        <v>590</v>
      </c>
      <c r="L128" s="43">
        <v>52.45</v>
      </c>
    </row>
    <row r="129" spans="1:12" ht="14.4" x14ac:dyDescent="0.3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30</v>
      </c>
      <c r="E130" s="42" t="s">
        <v>46</v>
      </c>
      <c r="F130" s="43">
        <v>200</v>
      </c>
      <c r="G130" s="43">
        <v>10</v>
      </c>
      <c r="H130" s="43">
        <v>0.06</v>
      </c>
      <c r="I130" s="43">
        <v>35.200000000000003</v>
      </c>
      <c r="J130" s="43">
        <v>110</v>
      </c>
      <c r="K130" s="44">
        <v>859</v>
      </c>
      <c r="L130" s="43">
        <v>4</v>
      </c>
    </row>
    <row r="131" spans="1:12" ht="14.4" x14ac:dyDescent="0.3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32</v>
      </c>
      <c r="E132" s="50" t="s">
        <v>47</v>
      </c>
      <c r="F132" s="43">
        <v>60</v>
      </c>
      <c r="G132" s="43">
        <v>3.96</v>
      </c>
      <c r="H132" s="43">
        <v>0.72</v>
      </c>
      <c r="I132" s="43">
        <v>1.38</v>
      </c>
      <c r="J132" s="43">
        <v>108.6</v>
      </c>
      <c r="K132" s="44"/>
      <c r="L132" s="43">
        <v>3.91</v>
      </c>
    </row>
    <row r="133" spans="1:12" ht="14.4" x14ac:dyDescent="0.3">
      <c r="A133" s="14"/>
      <c r="B133" s="15"/>
      <c r="C133" s="11"/>
      <c r="D133" s="56" t="s">
        <v>24</v>
      </c>
      <c r="E133" s="42" t="s">
        <v>72</v>
      </c>
      <c r="F133" s="43">
        <v>100</v>
      </c>
      <c r="G133" s="43">
        <v>0.4</v>
      </c>
      <c r="H133" s="43">
        <v>0.4</v>
      </c>
      <c r="I133" s="43">
        <v>22.8</v>
      </c>
      <c r="J133" s="43">
        <v>47</v>
      </c>
      <c r="K133" s="44"/>
      <c r="L133" s="43">
        <v>16</v>
      </c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6"/>
      <c r="B135" s="17"/>
      <c r="C135" s="8"/>
      <c r="D135" s="18" t="s">
        <v>33</v>
      </c>
      <c r="E135" s="9"/>
      <c r="F135" s="19">
        <f>SUM(F126:F134)</f>
        <v>830</v>
      </c>
      <c r="G135" s="19">
        <f>SUM(G126:G134)</f>
        <v>29.159999999999997</v>
      </c>
      <c r="H135" s="19">
        <f>SUM(H126:H134)</f>
        <v>29.059999999999995</v>
      </c>
      <c r="I135" s="19">
        <f>SUM(I126:I134)</f>
        <v>117.14999999999999</v>
      </c>
      <c r="J135" s="19">
        <f>SUM(J126:J134)</f>
        <v>713.2</v>
      </c>
      <c r="K135" s="25"/>
      <c r="L135" s="19">
        <f>SUM(L126:L134)</f>
        <v>100</v>
      </c>
    </row>
    <row r="136" spans="1:12" ht="15" thickBot="1" x14ac:dyDescent="0.3">
      <c r="A136" s="33">
        <f>A118</f>
        <v>2</v>
      </c>
      <c r="B136" s="33">
        <f>B118</f>
        <v>2</v>
      </c>
      <c r="C136" s="60" t="s">
        <v>4</v>
      </c>
      <c r="D136" s="61"/>
      <c r="E136" s="31"/>
      <c r="F136" s="32">
        <f>F125+F135</f>
        <v>1370</v>
      </c>
      <c r="G136" s="32">
        <f>G125+G135</f>
        <v>49</v>
      </c>
      <c r="H136" s="32">
        <f>H125+H135</f>
        <v>48.959999999999994</v>
      </c>
      <c r="I136" s="32">
        <f>I125+I135</f>
        <v>197.32999999999998</v>
      </c>
      <c r="J136" s="32">
        <f>J125+J135</f>
        <v>1222.75</v>
      </c>
      <c r="K136" s="32"/>
      <c r="L136" s="32">
        <f>L125+L135</f>
        <v>153</v>
      </c>
    </row>
    <row r="137" spans="1:12" ht="14.4" x14ac:dyDescent="0.3">
      <c r="A137" s="20">
        <v>2</v>
      </c>
      <c r="B137" s="21">
        <v>3</v>
      </c>
      <c r="C137" s="22" t="s">
        <v>20</v>
      </c>
      <c r="D137" s="5" t="s">
        <v>21</v>
      </c>
      <c r="E137" s="53" t="s">
        <v>78</v>
      </c>
      <c r="F137" s="40">
        <v>220</v>
      </c>
      <c r="G137" s="40">
        <v>15.44</v>
      </c>
      <c r="H137" s="40">
        <v>15.7</v>
      </c>
      <c r="I137" s="40">
        <v>20.67</v>
      </c>
      <c r="J137" s="40">
        <v>380.92</v>
      </c>
      <c r="K137" s="41">
        <v>235</v>
      </c>
      <c r="L137" s="40">
        <v>44.44</v>
      </c>
    </row>
    <row r="138" spans="1:12" ht="14.4" x14ac:dyDescent="0.3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23"/>
      <c r="B139" s="15"/>
      <c r="C139" s="11"/>
      <c r="D139" s="7" t="s">
        <v>22</v>
      </c>
      <c r="E139" s="53" t="s">
        <v>73</v>
      </c>
      <c r="F139" s="43">
        <v>200</v>
      </c>
      <c r="G139" s="43">
        <v>0.04</v>
      </c>
      <c r="H139" s="43">
        <v>0</v>
      </c>
      <c r="I139" s="43">
        <v>9.1</v>
      </c>
      <c r="J139" s="43">
        <v>60.15</v>
      </c>
      <c r="K139" s="44">
        <v>943</v>
      </c>
      <c r="L139" s="43">
        <v>1.95</v>
      </c>
    </row>
    <row r="140" spans="1:12" ht="15.75" customHeight="1" x14ac:dyDescent="0.3">
      <c r="A140" s="23"/>
      <c r="B140" s="15"/>
      <c r="C140" s="11"/>
      <c r="D140" s="7" t="s">
        <v>23</v>
      </c>
      <c r="E140" s="42" t="s">
        <v>49</v>
      </c>
      <c r="F140" s="43">
        <v>90</v>
      </c>
      <c r="G140" s="43">
        <v>5.6</v>
      </c>
      <c r="H140" s="43">
        <v>5.6</v>
      </c>
      <c r="I140" s="43">
        <v>55.48</v>
      </c>
      <c r="J140" s="43">
        <v>271.20999999999998</v>
      </c>
      <c r="K140" s="44">
        <v>2</v>
      </c>
      <c r="L140" s="43">
        <v>6.61</v>
      </c>
    </row>
    <row r="141" spans="1:12" ht="14.4" x14ac:dyDescent="0.3">
      <c r="A141" s="23"/>
      <c r="B141" s="15"/>
      <c r="C141" s="11"/>
      <c r="D141" s="7" t="s">
        <v>24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4"/>
      <c r="B144" s="17"/>
      <c r="C144" s="8"/>
      <c r="D144" s="18" t="s">
        <v>33</v>
      </c>
      <c r="E144" s="9"/>
      <c r="F144" s="19">
        <f>SUM(F137:F143)</f>
        <v>510</v>
      </c>
      <c r="G144" s="19">
        <f>SUM(G137:G143)</f>
        <v>21.08</v>
      </c>
      <c r="H144" s="19">
        <f>SUM(H137:H143)</f>
        <v>21.299999999999997</v>
      </c>
      <c r="I144" s="19">
        <f>SUM(I137:I143)</f>
        <v>85.25</v>
      </c>
      <c r="J144" s="19">
        <f>SUM(J137:J143)</f>
        <v>712.28</v>
      </c>
      <c r="K144" s="25"/>
      <c r="L144" s="19">
        <f>SUM(L137:L143)</f>
        <v>53</v>
      </c>
    </row>
    <row r="145" spans="1:12" ht="14.4" x14ac:dyDescent="0.3">
      <c r="A145" s="26">
        <f>A137</f>
        <v>2</v>
      </c>
      <c r="B145" s="13">
        <f>B137</f>
        <v>3</v>
      </c>
      <c r="C145" s="10" t="s">
        <v>25</v>
      </c>
      <c r="D145" s="7" t="s">
        <v>26</v>
      </c>
      <c r="E145" s="42" t="s">
        <v>82</v>
      </c>
      <c r="F145" s="43">
        <v>60</v>
      </c>
      <c r="G145" s="43">
        <v>0.4</v>
      </c>
      <c r="H145" s="43">
        <v>0.25</v>
      </c>
      <c r="I145" s="43">
        <v>0.8</v>
      </c>
      <c r="J145" s="43">
        <v>6.5</v>
      </c>
      <c r="K145" s="44"/>
      <c r="L145" s="43">
        <v>9</v>
      </c>
    </row>
    <row r="146" spans="1:12" ht="14.4" x14ac:dyDescent="0.3">
      <c r="A146" s="23"/>
      <c r="B146" s="15"/>
      <c r="C146" s="11"/>
      <c r="D146" s="7" t="s">
        <v>27</v>
      </c>
      <c r="E146" s="42" t="s">
        <v>84</v>
      </c>
      <c r="F146" s="43">
        <v>200</v>
      </c>
      <c r="G146" s="43">
        <v>1.4</v>
      </c>
      <c r="H146" s="43">
        <v>2.6</v>
      </c>
      <c r="I146" s="43">
        <v>9.4</v>
      </c>
      <c r="J146" s="43">
        <v>68</v>
      </c>
      <c r="K146" s="44">
        <v>92</v>
      </c>
      <c r="L146" s="43">
        <v>19.5</v>
      </c>
    </row>
    <row r="147" spans="1:12" ht="14.4" x14ac:dyDescent="0.3">
      <c r="A147" s="23"/>
      <c r="B147" s="15"/>
      <c r="C147" s="11"/>
      <c r="D147" s="7" t="s">
        <v>28</v>
      </c>
      <c r="E147" s="42" t="s">
        <v>85</v>
      </c>
      <c r="F147" s="43">
        <v>140</v>
      </c>
      <c r="G147" s="43">
        <v>12.05</v>
      </c>
      <c r="H147" s="43">
        <v>11.9</v>
      </c>
      <c r="I147" s="43">
        <v>19.68</v>
      </c>
      <c r="J147" s="43">
        <v>295</v>
      </c>
      <c r="K147" s="44">
        <v>667</v>
      </c>
      <c r="L147" s="43">
        <v>37.450000000000003</v>
      </c>
    </row>
    <row r="148" spans="1:12" ht="14.4" x14ac:dyDescent="0.3">
      <c r="A148" s="23"/>
      <c r="B148" s="15"/>
      <c r="C148" s="11"/>
      <c r="D148" s="7" t="s">
        <v>29</v>
      </c>
      <c r="E148" s="42" t="s">
        <v>52</v>
      </c>
      <c r="F148" s="43">
        <v>200</v>
      </c>
      <c r="G148" s="43">
        <v>4.29</v>
      </c>
      <c r="H148" s="43">
        <v>6.17</v>
      </c>
      <c r="I148" s="43">
        <v>27.51</v>
      </c>
      <c r="J148" s="43">
        <v>182.71</v>
      </c>
      <c r="K148" s="44">
        <v>413</v>
      </c>
      <c r="L148" s="43">
        <v>8.0399999999999991</v>
      </c>
    </row>
    <row r="149" spans="1:12" ht="14.4" x14ac:dyDescent="0.3">
      <c r="A149" s="23"/>
      <c r="B149" s="15"/>
      <c r="C149" s="11"/>
      <c r="D149" s="7" t="s">
        <v>30</v>
      </c>
      <c r="E149" s="42" t="s">
        <v>56</v>
      </c>
      <c r="F149" s="43">
        <v>200</v>
      </c>
      <c r="G149" s="43">
        <v>1</v>
      </c>
      <c r="H149" s="43">
        <v>0.06</v>
      </c>
      <c r="I149" s="43">
        <v>20.2</v>
      </c>
      <c r="J149" s="43">
        <v>92</v>
      </c>
      <c r="K149" s="44"/>
      <c r="L149" s="43">
        <v>17.329999999999998</v>
      </c>
    </row>
    <row r="150" spans="1:12" ht="14.4" x14ac:dyDescent="0.3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32</v>
      </c>
      <c r="E151" s="50" t="s">
        <v>47</v>
      </c>
      <c r="F151" s="43">
        <v>60</v>
      </c>
      <c r="G151" s="43">
        <v>3.96</v>
      </c>
      <c r="H151" s="43">
        <v>0.72</v>
      </c>
      <c r="I151" s="43">
        <v>1.38</v>
      </c>
      <c r="J151" s="43">
        <v>108.6</v>
      </c>
      <c r="K151" s="44"/>
      <c r="L151" s="43">
        <v>3.91</v>
      </c>
    </row>
    <row r="152" spans="1:12" ht="14.4" x14ac:dyDescent="0.3">
      <c r="A152" s="23"/>
      <c r="B152" s="15"/>
      <c r="C152" s="11"/>
      <c r="D152" s="55" t="s">
        <v>68</v>
      </c>
      <c r="E152" s="42" t="s">
        <v>67</v>
      </c>
      <c r="F152" s="43">
        <v>30</v>
      </c>
      <c r="G152" s="43">
        <v>1.95</v>
      </c>
      <c r="H152" s="43">
        <v>3.33</v>
      </c>
      <c r="I152" s="43">
        <v>21.54</v>
      </c>
      <c r="J152" s="43">
        <v>131.1</v>
      </c>
      <c r="K152" s="44"/>
      <c r="L152" s="43">
        <v>4.7699999999999996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4"/>
      <c r="B154" s="17"/>
      <c r="C154" s="8"/>
      <c r="D154" s="18" t="s">
        <v>33</v>
      </c>
      <c r="E154" s="9"/>
      <c r="F154" s="19">
        <f>SUM(F145:F153)</f>
        <v>890</v>
      </c>
      <c r="G154" s="19">
        <f>SUM(G145:G153)</f>
        <v>25.05</v>
      </c>
      <c r="H154" s="19">
        <f>SUM(H145:H153)</f>
        <v>25.03</v>
      </c>
      <c r="I154" s="19">
        <f>SUM(I145:I153)</f>
        <v>100.50999999999999</v>
      </c>
      <c r="J154" s="19">
        <f>SUM(J145:J153)</f>
        <v>883.91000000000008</v>
      </c>
      <c r="K154" s="25"/>
      <c r="L154" s="19">
        <f>SUM(L145:L153)</f>
        <v>100</v>
      </c>
    </row>
    <row r="155" spans="1:12" ht="14.4" x14ac:dyDescent="0.25">
      <c r="A155" s="29">
        <f>A137</f>
        <v>2</v>
      </c>
      <c r="B155" s="30">
        <f>B137</f>
        <v>3</v>
      </c>
      <c r="C155" s="60" t="s">
        <v>4</v>
      </c>
      <c r="D155" s="61"/>
      <c r="E155" s="31"/>
      <c r="F155" s="32">
        <f>F144+F154</f>
        <v>1400</v>
      </c>
      <c r="G155" s="32">
        <f>G144+G154</f>
        <v>46.129999999999995</v>
      </c>
      <c r="H155" s="32">
        <f>H144+H154</f>
        <v>46.33</v>
      </c>
      <c r="I155" s="32">
        <f>I144+I154</f>
        <v>185.76</v>
      </c>
      <c r="J155" s="32">
        <f>J144+J154</f>
        <v>1596.19</v>
      </c>
      <c r="K155" s="32"/>
      <c r="L155" s="32">
        <f>L144+L154</f>
        <v>153</v>
      </c>
    </row>
    <row r="156" spans="1:12" ht="14.4" x14ac:dyDescent="0.3">
      <c r="A156" s="20">
        <v>2</v>
      </c>
      <c r="B156" s="21">
        <v>4</v>
      </c>
      <c r="C156" s="22" t="s">
        <v>20</v>
      </c>
      <c r="D156" s="5" t="s">
        <v>21</v>
      </c>
      <c r="E156" s="51" t="s">
        <v>66</v>
      </c>
      <c r="F156" s="40">
        <v>225</v>
      </c>
      <c r="G156" s="40">
        <v>12.3</v>
      </c>
      <c r="H156" s="40">
        <v>15.4</v>
      </c>
      <c r="I156" s="40">
        <v>14.3</v>
      </c>
      <c r="J156" s="40">
        <v>349.06</v>
      </c>
      <c r="K156" s="41">
        <v>209</v>
      </c>
      <c r="L156" s="40">
        <v>29.3</v>
      </c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7" t="s">
        <v>22</v>
      </c>
      <c r="E158" s="42" t="s">
        <v>43</v>
      </c>
      <c r="F158" s="43">
        <v>200</v>
      </c>
      <c r="G158" s="43">
        <v>0.04</v>
      </c>
      <c r="H158" s="43">
        <v>0</v>
      </c>
      <c r="I158" s="43">
        <v>9.1</v>
      </c>
      <c r="J158" s="43">
        <v>60.15</v>
      </c>
      <c r="K158" s="44">
        <v>943</v>
      </c>
      <c r="L158" s="43">
        <v>1.95</v>
      </c>
    </row>
    <row r="159" spans="1:12" ht="14.4" x14ac:dyDescent="0.3">
      <c r="A159" s="23"/>
      <c r="B159" s="15"/>
      <c r="C159" s="11"/>
      <c r="D159" s="7" t="s">
        <v>23</v>
      </c>
      <c r="E159" s="53" t="s">
        <v>63</v>
      </c>
      <c r="F159" s="43">
        <v>80</v>
      </c>
      <c r="G159" s="43">
        <v>6.8</v>
      </c>
      <c r="H159" s="43">
        <v>3.9</v>
      </c>
      <c r="I159" s="43">
        <v>53.8</v>
      </c>
      <c r="J159" s="43">
        <v>275.60000000000002</v>
      </c>
      <c r="K159" s="44">
        <v>1</v>
      </c>
      <c r="L159" s="43">
        <v>21.75</v>
      </c>
    </row>
    <row r="160" spans="1:12" ht="14.4" x14ac:dyDescent="0.3">
      <c r="A160" s="23"/>
      <c r="B160" s="15"/>
      <c r="C160" s="11"/>
      <c r="D160" s="7" t="s">
        <v>24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4"/>
      <c r="B163" s="17"/>
      <c r="C163" s="8"/>
      <c r="D163" s="18" t="s">
        <v>33</v>
      </c>
      <c r="E163" s="9"/>
      <c r="F163" s="52">
        <f>SUM(F156:F162)</f>
        <v>505</v>
      </c>
      <c r="G163" s="19">
        <f t="shared" ref="G163:J163" si="26">SUM(G156:G162)</f>
        <v>19.14</v>
      </c>
      <c r="H163" s="19">
        <f t="shared" si="26"/>
        <v>19.3</v>
      </c>
      <c r="I163" s="19">
        <f t="shared" si="26"/>
        <v>77.199999999999989</v>
      </c>
      <c r="J163" s="52">
        <f t="shared" si="26"/>
        <v>684.81</v>
      </c>
      <c r="K163" s="25"/>
      <c r="L163" s="19">
        <f t="shared" ref="L163" si="27">SUM(L156:L162)</f>
        <v>53</v>
      </c>
    </row>
    <row r="164" spans="1:12" ht="14.4" x14ac:dyDescent="0.3">
      <c r="A164" s="26">
        <f>A156</f>
        <v>2</v>
      </c>
      <c r="B164" s="13">
        <f>B156</f>
        <v>4</v>
      </c>
      <c r="C164" s="10" t="s">
        <v>25</v>
      </c>
      <c r="D164" s="7" t="s">
        <v>26</v>
      </c>
      <c r="E164" s="42" t="s">
        <v>83</v>
      </c>
      <c r="F164" s="43">
        <v>60</v>
      </c>
      <c r="G164" s="43">
        <v>0.2</v>
      </c>
      <c r="H164" s="43">
        <v>0.25</v>
      </c>
      <c r="I164" s="43">
        <v>0.8</v>
      </c>
      <c r="J164" s="43">
        <v>6.5</v>
      </c>
      <c r="K164" s="44"/>
      <c r="L164" s="43">
        <v>8.4</v>
      </c>
    </row>
    <row r="165" spans="1:12" ht="14.4" x14ac:dyDescent="0.3">
      <c r="A165" s="23"/>
      <c r="B165" s="15"/>
      <c r="C165" s="11"/>
      <c r="D165" s="7" t="s">
        <v>27</v>
      </c>
      <c r="E165" s="42" t="s">
        <v>44</v>
      </c>
      <c r="F165" s="43">
        <v>200</v>
      </c>
      <c r="G165" s="43">
        <v>3.2</v>
      </c>
      <c r="H165" s="43">
        <v>4.5</v>
      </c>
      <c r="I165" s="43">
        <v>22.3</v>
      </c>
      <c r="J165" s="43">
        <v>138.12</v>
      </c>
      <c r="K165" s="44">
        <v>204</v>
      </c>
      <c r="L165" s="43">
        <v>9.09</v>
      </c>
    </row>
    <row r="166" spans="1:12" ht="14.4" x14ac:dyDescent="0.3">
      <c r="A166" s="23"/>
      <c r="B166" s="15"/>
      <c r="C166" s="11"/>
      <c r="D166" s="7" t="s">
        <v>28</v>
      </c>
      <c r="E166" s="42" t="s">
        <v>55</v>
      </c>
      <c r="F166" s="43">
        <v>220</v>
      </c>
      <c r="G166" s="43">
        <v>19.5</v>
      </c>
      <c r="H166" s="43">
        <v>21.3</v>
      </c>
      <c r="I166" s="43">
        <v>26.5</v>
      </c>
      <c r="J166" s="43">
        <v>379.5</v>
      </c>
      <c r="K166" s="44">
        <v>646</v>
      </c>
      <c r="L166" s="43">
        <v>58.65</v>
      </c>
    </row>
    <row r="167" spans="1:12" ht="14.4" x14ac:dyDescent="0.3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30</v>
      </c>
      <c r="E168" s="42" t="s">
        <v>79</v>
      </c>
      <c r="F168" s="43">
        <v>200</v>
      </c>
      <c r="G168" s="43">
        <v>0.04</v>
      </c>
      <c r="H168" s="43">
        <v>0</v>
      </c>
      <c r="I168" s="43">
        <v>12.5</v>
      </c>
      <c r="J168" s="43">
        <v>60.15</v>
      </c>
      <c r="K168" s="44">
        <v>686</v>
      </c>
      <c r="L168" s="43">
        <v>3.95</v>
      </c>
    </row>
    <row r="169" spans="1:12" ht="14.4" x14ac:dyDescent="0.3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32</v>
      </c>
      <c r="E170" s="50" t="s">
        <v>47</v>
      </c>
      <c r="F170" s="43">
        <v>60</v>
      </c>
      <c r="G170" s="43">
        <v>3.96</v>
      </c>
      <c r="H170" s="43">
        <v>0.72</v>
      </c>
      <c r="I170" s="43">
        <v>1.38</v>
      </c>
      <c r="J170" s="43">
        <v>108.6</v>
      </c>
      <c r="K170" s="44"/>
      <c r="L170" s="43">
        <v>3.91</v>
      </c>
    </row>
    <row r="171" spans="1:12" ht="14.4" x14ac:dyDescent="0.3">
      <c r="A171" s="23"/>
      <c r="B171" s="15"/>
      <c r="C171" s="11"/>
      <c r="D171" s="6" t="s">
        <v>24</v>
      </c>
      <c r="E171" s="42" t="s">
        <v>72</v>
      </c>
      <c r="F171" s="43">
        <v>100</v>
      </c>
      <c r="G171" s="43">
        <v>0.4</v>
      </c>
      <c r="H171" s="43">
        <v>0.4</v>
      </c>
      <c r="I171" s="43">
        <v>45.8</v>
      </c>
      <c r="J171" s="43">
        <v>47</v>
      </c>
      <c r="K171" s="44"/>
      <c r="L171" s="43">
        <v>16</v>
      </c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4"/>
      <c r="B173" s="17"/>
      <c r="C173" s="8"/>
      <c r="D173" s="18" t="s">
        <v>33</v>
      </c>
      <c r="E173" s="9"/>
      <c r="F173" s="19">
        <f>SUM(F164:F172)</f>
        <v>840</v>
      </c>
      <c r="G173" s="19">
        <f t="shared" ref="G173:J173" si="28">SUM(G164:G172)</f>
        <v>27.299999999999997</v>
      </c>
      <c r="H173" s="19">
        <f t="shared" si="28"/>
        <v>27.169999999999998</v>
      </c>
      <c r="I173" s="19">
        <f t="shared" si="28"/>
        <v>109.28</v>
      </c>
      <c r="J173" s="19">
        <f t="shared" si="28"/>
        <v>739.87</v>
      </c>
      <c r="K173" s="25"/>
      <c r="L173" s="19">
        <f t="shared" ref="L173" si="29">SUM(L164:L172)</f>
        <v>100</v>
      </c>
    </row>
    <row r="174" spans="1:12" ht="15" thickBot="1" x14ac:dyDescent="0.3">
      <c r="A174" s="29">
        <f>A156</f>
        <v>2</v>
      </c>
      <c r="B174" s="30">
        <f>B156</f>
        <v>4</v>
      </c>
      <c r="C174" s="60" t="s">
        <v>4</v>
      </c>
      <c r="D174" s="61"/>
      <c r="E174" s="31"/>
      <c r="F174" s="32">
        <f>F163+F173</f>
        <v>1345</v>
      </c>
      <c r="G174" s="32">
        <f t="shared" ref="G174" si="30">G163+G173</f>
        <v>46.44</v>
      </c>
      <c r="H174" s="32">
        <f t="shared" ref="H174" si="31">H163+H173</f>
        <v>46.47</v>
      </c>
      <c r="I174" s="32">
        <f t="shared" ref="I174" si="32">I163+I173</f>
        <v>186.48</v>
      </c>
      <c r="J174" s="32">
        <f t="shared" ref="J174:L174" si="33">J163+J173</f>
        <v>1424.6799999999998</v>
      </c>
      <c r="K174" s="32"/>
      <c r="L174" s="32">
        <f t="shared" si="33"/>
        <v>153</v>
      </c>
    </row>
    <row r="175" spans="1:12" ht="14.4" x14ac:dyDescent="0.3">
      <c r="A175" s="20">
        <v>2</v>
      </c>
      <c r="B175" s="21">
        <v>5</v>
      </c>
      <c r="C175" s="22" t="s">
        <v>20</v>
      </c>
      <c r="D175" s="5" t="s">
        <v>21</v>
      </c>
      <c r="E175" s="39" t="s">
        <v>65</v>
      </c>
      <c r="F175" s="40">
        <v>200</v>
      </c>
      <c r="G175" s="40">
        <v>7.1</v>
      </c>
      <c r="H175" s="40">
        <v>6.85</v>
      </c>
      <c r="I175" s="40">
        <v>40.299999999999997</v>
      </c>
      <c r="J175" s="40">
        <v>234</v>
      </c>
      <c r="K175" s="41">
        <v>302</v>
      </c>
      <c r="L175" s="40">
        <v>18.29</v>
      </c>
    </row>
    <row r="176" spans="1:12" ht="14.4" x14ac:dyDescent="0.3">
      <c r="A176" s="23"/>
      <c r="B176" s="15"/>
      <c r="C176" s="11"/>
      <c r="D176" s="6"/>
      <c r="E176" s="42" t="s">
        <v>80</v>
      </c>
      <c r="F176" s="43">
        <v>40</v>
      </c>
      <c r="G176" s="43">
        <v>7.09</v>
      </c>
      <c r="H176" s="43">
        <v>6.78</v>
      </c>
      <c r="I176" s="43">
        <v>0.28000000000000003</v>
      </c>
      <c r="J176" s="43">
        <v>63</v>
      </c>
      <c r="K176" s="44">
        <v>38</v>
      </c>
      <c r="L176" s="43">
        <v>11</v>
      </c>
    </row>
    <row r="177" spans="1:12" ht="14.4" x14ac:dyDescent="0.3">
      <c r="A177" s="23"/>
      <c r="B177" s="15"/>
      <c r="C177" s="11"/>
      <c r="D177" s="7" t="s">
        <v>22</v>
      </c>
      <c r="E177" s="42" t="s">
        <v>70</v>
      </c>
      <c r="F177" s="43">
        <v>200</v>
      </c>
      <c r="G177" s="43">
        <v>2.5</v>
      </c>
      <c r="H177" s="43">
        <v>2.9</v>
      </c>
      <c r="I177" s="43">
        <v>19.600000000000001</v>
      </c>
      <c r="J177" s="43">
        <v>114.8</v>
      </c>
      <c r="K177" s="44">
        <v>691</v>
      </c>
      <c r="L177" s="43">
        <v>10</v>
      </c>
    </row>
    <row r="178" spans="1:12" ht="14.4" x14ac:dyDescent="0.3">
      <c r="A178" s="23"/>
      <c r="B178" s="15"/>
      <c r="C178" s="11"/>
      <c r="D178" s="7" t="s">
        <v>23</v>
      </c>
      <c r="E178" s="42" t="s">
        <v>57</v>
      </c>
      <c r="F178" s="43">
        <v>80</v>
      </c>
      <c r="G178" s="43">
        <v>6.05</v>
      </c>
      <c r="H178" s="43">
        <v>5.8</v>
      </c>
      <c r="I178" s="43">
        <v>31.28</v>
      </c>
      <c r="J178" s="43">
        <v>190.35</v>
      </c>
      <c r="K178" s="44">
        <v>1</v>
      </c>
      <c r="L178" s="43">
        <v>13.71</v>
      </c>
    </row>
    <row r="179" spans="1:12" ht="14.4" x14ac:dyDescent="0.3">
      <c r="A179" s="23"/>
      <c r="B179" s="15"/>
      <c r="C179" s="11"/>
      <c r="D179" s="7" t="s">
        <v>24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3">
      <c r="A182" s="24"/>
      <c r="B182" s="17"/>
      <c r="C182" s="8"/>
      <c r="D182" s="18" t="s">
        <v>33</v>
      </c>
      <c r="E182" s="9"/>
      <c r="F182" s="19">
        <f>SUM(F175:F181)</f>
        <v>520</v>
      </c>
      <c r="G182" s="19">
        <f t="shared" ref="G182:J182" si="34">SUM(G175:G181)</f>
        <v>22.74</v>
      </c>
      <c r="H182" s="19">
        <f t="shared" si="34"/>
        <v>22.33</v>
      </c>
      <c r="I182" s="19">
        <f t="shared" si="34"/>
        <v>91.460000000000008</v>
      </c>
      <c r="J182" s="19">
        <f t="shared" si="34"/>
        <v>602.15</v>
      </c>
      <c r="K182" s="25"/>
      <c r="L182" s="19">
        <f t="shared" ref="L182" si="35">SUM(L175:L181)</f>
        <v>53</v>
      </c>
    </row>
    <row r="183" spans="1:12" ht="14.4" x14ac:dyDescent="0.3">
      <c r="A183" s="26">
        <f>A175</f>
        <v>2</v>
      </c>
      <c r="B183" s="13">
        <f>B175</f>
        <v>5</v>
      </c>
      <c r="C183" s="10" t="s">
        <v>25</v>
      </c>
      <c r="D183" s="7" t="s">
        <v>26</v>
      </c>
      <c r="E183" s="42" t="s">
        <v>93</v>
      </c>
      <c r="F183" s="43">
        <v>60</v>
      </c>
      <c r="G183" s="43">
        <v>0.2</v>
      </c>
      <c r="H183" s="43">
        <v>0.25</v>
      </c>
      <c r="I183" s="43">
        <v>0.8</v>
      </c>
      <c r="J183" s="43">
        <v>6.5</v>
      </c>
      <c r="K183" s="44"/>
      <c r="L183" s="43">
        <v>21</v>
      </c>
    </row>
    <row r="184" spans="1:12" ht="14.4" x14ac:dyDescent="0.3">
      <c r="A184" s="23"/>
      <c r="B184" s="15"/>
      <c r="C184" s="11"/>
      <c r="D184" s="7" t="s">
        <v>27</v>
      </c>
      <c r="E184" s="53" t="s">
        <v>69</v>
      </c>
      <c r="F184" s="43">
        <v>200</v>
      </c>
      <c r="G184" s="43">
        <v>2.1800000000000002</v>
      </c>
      <c r="H184" s="43">
        <v>4.25</v>
      </c>
      <c r="I184" s="43">
        <v>33.479999999999997</v>
      </c>
      <c r="J184" s="43">
        <v>126.55</v>
      </c>
      <c r="K184" s="44">
        <v>187</v>
      </c>
      <c r="L184" s="43">
        <v>21.5</v>
      </c>
    </row>
    <row r="185" spans="1:12" ht="14.4" x14ac:dyDescent="0.3">
      <c r="A185" s="23"/>
      <c r="B185" s="15"/>
      <c r="C185" s="11"/>
      <c r="D185" s="7" t="s">
        <v>28</v>
      </c>
      <c r="E185" s="53" t="s">
        <v>86</v>
      </c>
      <c r="F185" s="43">
        <v>115</v>
      </c>
      <c r="G185" s="43">
        <v>8.75</v>
      </c>
      <c r="H185" s="43">
        <v>10.08</v>
      </c>
      <c r="I185" s="43">
        <v>22.18</v>
      </c>
      <c r="J185" s="43">
        <v>304.52</v>
      </c>
      <c r="K185" s="44">
        <v>592</v>
      </c>
      <c r="L185" s="43">
        <v>38.520000000000003</v>
      </c>
    </row>
    <row r="186" spans="1:12" ht="14.4" x14ac:dyDescent="0.3">
      <c r="A186" s="23"/>
      <c r="B186" s="15"/>
      <c r="C186" s="11"/>
      <c r="D186" s="7" t="s">
        <v>29</v>
      </c>
      <c r="E186" s="42" t="s">
        <v>45</v>
      </c>
      <c r="F186" s="43">
        <v>150</v>
      </c>
      <c r="G186" s="43">
        <v>9.5</v>
      </c>
      <c r="H186" s="43">
        <v>9</v>
      </c>
      <c r="I186" s="43">
        <v>22.38</v>
      </c>
      <c r="J186" s="43">
        <v>296.25</v>
      </c>
      <c r="K186" s="44">
        <v>165</v>
      </c>
      <c r="L186" s="43">
        <v>8.3699999999999992</v>
      </c>
    </row>
    <row r="187" spans="1:12" ht="14.4" x14ac:dyDescent="0.3">
      <c r="A187" s="23"/>
      <c r="B187" s="15"/>
      <c r="C187" s="11"/>
      <c r="D187" s="7" t="s">
        <v>30</v>
      </c>
      <c r="E187" s="42" t="s">
        <v>53</v>
      </c>
      <c r="F187" s="43">
        <v>200</v>
      </c>
      <c r="G187" s="43">
        <v>0</v>
      </c>
      <c r="H187" s="43">
        <v>0</v>
      </c>
      <c r="I187" s="43">
        <v>18.3</v>
      </c>
      <c r="J187" s="43">
        <v>49.6</v>
      </c>
      <c r="K187" s="44">
        <v>648</v>
      </c>
      <c r="L187" s="43">
        <v>6.7</v>
      </c>
    </row>
    <row r="188" spans="1:12" ht="14.4" x14ac:dyDescent="0.3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32</v>
      </c>
      <c r="E189" s="42" t="s">
        <v>47</v>
      </c>
      <c r="F189" s="43">
        <v>60</v>
      </c>
      <c r="G189" s="43">
        <v>3.96</v>
      </c>
      <c r="H189" s="43">
        <v>0.72</v>
      </c>
      <c r="I189" s="43">
        <v>1.38</v>
      </c>
      <c r="J189" s="43">
        <v>108.6</v>
      </c>
      <c r="K189" s="44"/>
      <c r="L189" s="43">
        <v>3.91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33</v>
      </c>
      <c r="E192" s="9"/>
      <c r="F192" s="19">
        <f>SUM(F183:F191)</f>
        <v>785</v>
      </c>
      <c r="G192" s="19">
        <f t="shared" ref="G192:J192" si="36">SUM(G183:G191)</f>
        <v>24.590000000000003</v>
      </c>
      <c r="H192" s="19">
        <f t="shared" si="36"/>
        <v>24.299999999999997</v>
      </c>
      <c r="I192" s="19">
        <f t="shared" si="36"/>
        <v>98.519999999999982</v>
      </c>
      <c r="J192" s="19">
        <f t="shared" si="36"/>
        <v>892.02</v>
      </c>
      <c r="K192" s="25"/>
      <c r="L192" s="19">
        <f t="shared" ref="L192" si="37">SUM(L183:L191)</f>
        <v>100.00000000000001</v>
      </c>
    </row>
    <row r="193" spans="1:12" ht="14.4" x14ac:dyDescent="0.25">
      <c r="A193" s="29">
        <f>A175</f>
        <v>2</v>
      </c>
      <c r="B193" s="30">
        <f>B175</f>
        <v>5</v>
      </c>
      <c r="C193" s="60" t="s">
        <v>4</v>
      </c>
      <c r="D193" s="61"/>
      <c r="E193" s="31"/>
      <c r="F193" s="32">
        <f>F182+F192</f>
        <v>1305</v>
      </c>
      <c r="G193" s="32">
        <f t="shared" ref="G193" si="38">G182+G192</f>
        <v>47.33</v>
      </c>
      <c r="H193" s="32">
        <f t="shared" ref="H193" si="39">H182+H192</f>
        <v>46.629999999999995</v>
      </c>
      <c r="I193" s="32">
        <f t="shared" ref="I193" si="40">I182+I192</f>
        <v>189.98</v>
      </c>
      <c r="J193" s="32">
        <f t="shared" ref="J193:L193" si="41">J182+J192</f>
        <v>1494.17</v>
      </c>
      <c r="K193" s="32"/>
      <c r="L193" s="32">
        <f t="shared" si="41"/>
        <v>153</v>
      </c>
    </row>
    <row r="194" spans="1:12" x14ac:dyDescent="0.25">
      <c r="A194" s="27"/>
      <c r="B194" s="28"/>
      <c r="C194" s="62" t="s">
        <v>5</v>
      </c>
      <c r="D194" s="62"/>
      <c r="E194" s="62"/>
      <c r="F194" s="34">
        <f>(F23+F41+F60+F79+F98+F117+F136+F155+F174+F193)/(IF(F23=0,0,1)+IF(F41=0,0,1)+IF(F60=0,0,1)+IF(F79=0,0,1)+IF(F98=0,0,1)+IF(F117=0,0,1)+IF(F136=0,0,1)+IF(F155=0,0,1)+IF(F174=0,0,1)+IF(F193=0,0,1))</f>
        <v>1368.5</v>
      </c>
      <c r="G194" s="34">
        <f>(G23+G41+G60+G79+G98+G117+G136+G155+G174+G193)/(IF(G23=0,0,1)+IF(G41=0,0,1)+IF(G60=0,0,1)+IF(G79=0,0,1)+IF(G98=0,0,1)+IF(G117=0,0,1)+IF(G136=0,0,1)+IF(G155=0,0,1)+IF(G174=0,0,1)+IF(G193=0,0,1))</f>
        <v>46.981999999999992</v>
      </c>
      <c r="H194" s="34">
        <f>(H23+H41+H60+H79+H98+H117+H136+H155+H174+H193)/(IF(H23=0,0,1)+IF(H41=0,0,1)+IF(H60=0,0,1)+IF(H79=0,0,1)+IF(H98=0,0,1)+IF(H117=0,0,1)+IF(H136=0,0,1)+IF(H155=0,0,1)+IF(H174=0,0,1)+IF(H193=0,0,1))</f>
        <v>47.128</v>
      </c>
      <c r="I194" s="34">
        <f>(I23+I41+I60+I79+I98+I117+I136+I155+I174+I193)/(IF(I23=0,0,1)+IF(I41=0,0,1)+IF(I60=0,0,1)+IF(I79=0,0,1)+IF(I98=0,0,1)+IF(I117=0,0,1)+IF(I136=0,0,1)+IF(I155=0,0,1)+IF(I174=0,0,1)+IF(I193=0,0,1))</f>
        <v>187.345</v>
      </c>
      <c r="J194" s="34">
        <f>(J23+J41+J60+J79+J98+J117+J136+J155+J174+J193)/(IF(J23=0,0,1)+IF(J41=0,0,1)+IF(J60=0,0,1)+IF(J79=0,0,1)+IF(J98=0,0,1)+IF(J117=0,0,1)+IF(J136=0,0,1)+IF(J155=0,0,1)+IF(J174=0,0,1)+IF(J193=0,0,1))</f>
        <v>1489.675</v>
      </c>
      <c r="K194" s="34"/>
      <c r="L194" s="34">
        <f>(L23+L41+L60+L79+L98+L117+L136+L155+L174+L193)/(IF(L23=0,0,1)+IF(L41=0,0,1)+IF(L60=0,0,1)+IF(L79=0,0,1)+IF(L98=0,0,1)+IF(L117=0,0,1)+IF(L136=0,0,1)+IF(L155=0,0,1)+IF(L174=0,0,1)+IF(L193=0,0,1))</f>
        <v>153</v>
      </c>
    </row>
  </sheetData>
  <mergeCells count="14">
    <mergeCell ref="C79:D79"/>
    <mergeCell ref="C98:D98"/>
    <mergeCell ref="C23:D23"/>
    <mergeCell ref="C194:E194"/>
    <mergeCell ref="C193:D193"/>
    <mergeCell ref="C117:D117"/>
    <mergeCell ref="C136:D136"/>
    <mergeCell ref="C155:D155"/>
    <mergeCell ref="C174:D174"/>
    <mergeCell ref="C1:E1"/>
    <mergeCell ref="H1:K1"/>
    <mergeCell ref="H2:K2"/>
    <mergeCell ref="C41:D41"/>
    <mergeCell ref="C60:D60"/>
  </mergeCells>
  <pageMargins left="0.11811023622047244" right="0.11811023622047244" top="0.15748031496062992" bottom="0.15748031496062992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2025-08-20T05:50:06Z</cp:lastPrinted>
  <dcterms:created xsi:type="dcterms:W3CDTF">2022-05-16T14:23:56Z</dcterms:created>
  <dcterms:modified xsi:type="dcterms:W3CDTF">2025-12-04T07:14:40Z</dcterms:modified>
</cp:coreProperties>
</file>